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Müdür PC\Documents\VSKN YAZIŞMALAR\İTHALAT\VGB'ler\"/>
    </mc:Choice>
  </mc:AlternateContent>
  <bookViews>
    <workbookView xWindow="0" yWindow="0" windowWidth="20490" windowHeight="7770" tabRatio="394"/>
  </bookViews>
  <sheets>
    <sheet name="VGB" sheetId="1" r:id="rId1"/>
    <sheet name="TEST FORMU" sheetId="2" state="hidden" r:id="rId2"/>
    <sheet name="FORMÜLLER" sheetId="3" state="hidden" r:id="rId3"/>
  </sheets>
  <externalReferences>
    <externalReference r:id="rId4"/>
  </externalReferences>
  <definedNames>
    <definedName name="_ftn1" localSheetId="2">FORMÜLLER!$L$94</definedName>
    <definedName name="_ftn2" localSheetId="2">FORMÜLLER!$L$95</definedName>
    <definedName name="_ftnref1" localSheetId="2">FORMÜLLER!$L$64</definedName>
    <definedName name="_ftnref2" localSheetId="2">FORMÜLLER!$L$90</definedName>
    <definedName name="_xlnm.Print_Area" localSheetId="0">VGB!$A$1:$BD$192</definedName>
  </definedNames>
  <calcPr calcId="152511"/>
</workbook>
</file>

<file path=xl/calcChain.xml><?xml version="1.0" encoding="utf-8"?>
<calcChain xmlns="http://schemas.openxmlformats.org/spreadsheetml/2006/main">
  <c r="BA60" i="1" l="1"/>
  <c r="AU63" i="1"/>
  <c r="AY136" i="1"/>
  <c r="AY85" i="1" l="1"/>
  <c r="AM68" i="1" l="1"/>
  <c r="AA74" i="1" l="1"/>
  <c r="S62" i="1"/>
  <c r="AZ18" i="1" l="1"/>
  <c r="AM96" i="1" l="1"/>
  <c r="AU194" i="1" s="1"/>
  <c r="AF10" i="1"/>
  <c r="H166" i="1" l="1"/>
  <c r="D5" i="2" l="1"/>
  <c r="D7" i="2"/>
  <c r="AX25" i="1" l="1"/>
  <c r="W25" i="1"/>
  <c r="W18" i="1"/>
  <c r="AQ43" i="1" l="1"/>
  <c r="W10" i="1"/>
  <c r="AN18" i="1"/>
  <c r="I184" i="1" l="1"/>
  <c r="N182" i="1"/>
  <c r="F9" i="2"/>
  <c r="F220" i="1"/>
  <c r="D9" i="2" s="1"/>
  <c r="AF85" i="1" l="1"/>
  <c r="D12" i="2"/>
  <c r="D11" i="2"/>
  <c r="D10" i="2"/>
  <c r="D13" i="2" l="1"/>
</calcChain>
</file>

<file path=xl/comments1.xml><?xml version="1.0" encoding="utf-8"?>
<comments xmlns="http://schemas.openxmlformats.org/spreadsheetml/2006/main">
  <authors>
    <author>Tayfun UZUN</author>
    <author>Müdür PC</author>
  </authors>
  <commentList>
    <comment ref="AE3" authorId="0" shapeId="0">
      <text>
        <r>
          <rPr>
            <sz val="6"/>
            <color indexed="81"/>
            <rFont val="Tahoma"/>
            <family val="2"/>
            <charset val="162"/>
          </rPr>
          <t>VSKN BİRİM KODU.YIL.SIRANO</t>
        </r>
      </text>
    </comment>
    <comment ref="K74" authorId="1" shapeId="0">
      <text>
        <r>
          <rPr>
            <b/>
            <sz val="5"/>
            <color indexed="81"/>
            <rFont val="Tahoma"/>
            <family val="2"/>
            <charset val="162"/>
          </rPr>
          <t>LİSTEDEN SEÇİNİZ</t>
        </r>
      </text>
    </comment>
    <comment ref="AM96" authorId="0" shapeId="0">
      <text>
        <r>
          <rPr>
            <b/>
            <sz val="6"/>
            <color indexed="81"/>
            <rFont val="Tahoma"/>
            <family val="2"/>
            <charset val="162"/>
          </rPr>
          <t>1. Sayfa 2 no'lu kutucuĞA DOĞRULA</t>
        </r>
      </text>
    </comment>
    <comment ref="B202" authorId="0" shapeId="0">
      <text>
        <r>
          <rPr>
            <b/>
            <sz val="8"/>
            <color indexed="81"/>
            <rFont val="Times New Roman"/>
            <family val="1"/>
            <charset val="162"/>
          </rPr>
          <t>Tayfun UZUN:</t>
        </r>
        <r>
          <rPr>
            <sz val="8"/>
            <color indexed="81"/>
            <rFont val="Times New Roman"/>
            <family val="1"/>
            <charset val="162"/>
          </rPr>
          <t xml:space="preserve">
Takip: Bu bölüm, hayvanların bir ülkeden başka bir ülkeye transiti durumlarında çıkış veteriner sınır kontrol noktası müdürlüğü tarafından ve beklenilen hayvanların ulaşmaması veya sevkiyatın belgelerde belirtilmiş olan nicelik ve nitelik ile örtüşmediği durumlarda doldurulur. </t>
        </r>
      </text>
    </comment>
  </commentList>
</comments>
</file>

<file path=xl/sharedStrings.xml><?xml version="1.0" encoding="utf-8"?>
<sst xmlns="http://schemas.openxmlformats.org/spreadsheetml/2006/main" count="1237" uniqueCount="1126">
  <si>
    <t>Gönderen/İhracatçı/Consignor/Exporter</t>
  </si>
  <si>
    <t>1.</t>
  </si>
  <si>
    <t>Adı/Name</t>
  </si>
  <si>
    <t>Adresi/Address</t>
  </si>
  <si>
    <t>Ülke/Country</t>
  </si>
  <si>
    <t>ISO Kodu/ISO code</t>
  </si>
  <si>
    <t>VGB referans numarası/CVED Reference number</t>
  </si>
  <si>
    <t>2.</t>
  </si>
  <si>
    <t>Veteriner Sınır Kontrol Noktası Müdürlüğü(VSKN)/İlMüdürlüğü</t>
  </si>
  <si>
    <t>Birim Numarası/Unit number</t>
  </si>
  <si>
    <t>Alıcı/Consignee</t>
  </si>
  <si>
    <t>3.</t>
  </si>
  <si>
    <t>Posta Kodu/Postal code</t>
  </si>
  <si>
    <t>Sevkiyattan sorumlu kişi/Person responsible for the consignment</t>
  </si>
  <si>
    <t>4.</t>
  </si>
  <si>
    <t>5.</t>
  </si>
  <si>
    <t>Menşe Ülke</t>
  </si>
  <si>
    <t>ISO Kodu/</t>
  </si>
  <si>
    <t>6.</t>
  </si>
  <si>
    <t>Country of origin</t>
  </si>
  <si>
    <t>ISO code</t>
  </si>
  <si>
    <t>İthalatçı/Importer</t>
  </si>
  <si>
    <t>7.</t>
  </si>
  <si>
    <t>8.</t>
  </si>
  <si>
    <t>Onay Numarası/Approval number</t>
  </si>
  <si>
    <t>9.</t>
  </si>
  <si>
    <t>Numara/Number</t>
  </si>
  <si>
    <t>Düzenleme tarihi/Date of issue</t>
  </si>
  <si>
    <t>10.</t>
  </si>
  <si>
    <t>11.</t>
  </si>
  <si>
    <t>12.</t>
  </si>
  <si>
    <t>Comodity code (CN code, minimum first 4 digits)</t>
  </si>
  <si>
    <t>13.</t>
  </si>
  <si>
    <t>14.</t>
  </si>
  <si>
    <t>15.</t>
  </si>
  <si>
    <t>Mühür Numarası ve Konteyner Numarası/Seal number and container number</t>
  </si>
  <si>
    <t>Aktarma yeri/Transhipment to</t>
  </si>
  <si>
    <t>VSKN/Gümrük Müdürlüğü</t>
  </si>
  <si>
    <t>BIP/Customs directorate</t>
  </si>
  <si>
    <t>VSKN/Gümrük Müdürlüğü birim no/</t>
  </si>
  <si>
    <t>BIP/Customs Directorate unit no</t>
  </si>
  <si>
    <t>Başka bir ülkeye transit/</t>
  </si>
  <si>
    <t>For transit to other country</t>
  </si>
  <si>
    <t>Varış ülkesi/</t>
  </si>
  <si>
    <t>Country of destination</t>
  </si>
  <si>
    <t>ISO kodu/</t>
  </si>
  <si>
    <t>Çıkış VSKN/Gümrük Müdürlüğü</t>
  </si>
  <si>
    <t>Exit BIP/Customs Directorate</t>
  </si>
  <si>
    <t>Taahhütname/Declaration</t>
  </si>
  <si>
    <t>Bölüm 1 : Sevkiyatın Ayrıntıları</t>
  </si>
  <si>
    <t>Border Inspection Post (BIP)</t>
  </si>
  <si>
    <t>Kod /</t>
  </si>
  <si>
    <t xml:space="preserve">Code </t>
  </si>
  <si>
    <t>Menşe bölge/</t>
  </si>
  <si>
    <t>VSKN/Gümrük Müdürlüğüne tahmini geliş tarihi ve saati</t>
  </si>
  <si>
    <t>Arrival at BIP/Customs Directorate (estimated date and time)</t>
  </si>
  <si>
    <t xml:space="preserve">Tarih / Date </t>
  </si>
  <si>
    <t>Saat / Time</t>
  </si>
  <si>
    <t>Nakliye aracı/Means of transport</t>
  </si>
  <si>
    <t>Tanımlama / Identification</t>
  </si>
  <si>
    <t>Belge referansları/ Documentary references</t>
  </si>
  <si>
    <t xml:space="preserve">Uçak / Aeroplane  </t>
  </si>
  <si>
    <t xml:space="preserve">Gemi / Ship     </t>
  </si>
  <si>
    <t xml:space="preserve">Karayolu Aracı / Road vehicles                        </t>
  </si>
  <si>
    <t>Diğer / Other</t>
  </si>
  <si>
    <t>Hayvan türü, ırkı/Animal species, breed</t>
  </si>
  <si>
    <t>Malların  kodu (Tarife pozisyonu, asgari ilk 4 rakam)</t>
  </si>
  <si>
    <t>Paket sayısı/Number of Packages</t>
  </si>
  <si>
    <t xml:space="preserve">Hayvan sayısı/Number of animals </t>
  </si>
  <si>
    <t>Hayvanların onayı/Animals certified as</t>
  </si>
  <si>
    <t xml:space="preserve">Besilik /  Fattening </t>
  </si>
  <si>
    <t xml:space="preserve">Kesim / Slaughter </t>
  </si>
  <si>
    <t>Ev ve süs hayvanları /  Pets</t>
  </si>
  <si>
    <t xml:space="preserve">Kayıtlı tek tırnaklılar/⁪ Registered equidae                       </t>
  </si>
  <si>
    <t>Yatırma / Relaying</t>
  </si>
  <si>
    <t xml:space="preserve">Sirk/sergileme / Circus/exhibition                       </t>
  </si>
  <si>
    <t>VSKN Birim No</t>
  </si>
  <si>
    <t>BIP Unit No</t>
  </si>
  <si>
    <t>Imports or temporary admission</t>
  </si>
  <si>
    <t>İthalat veya geçici kabul /</t>
  </si>
  <si>
    <t xml:space="preserve">Kesin ithalat/Definitive import                                     </t>
  </si>
  <si>
    <t xml:space="preserve">Atların Yeniden Girişi/Horses-re-entry                       </t>
  </si>
  <si>
    <t xml:space="preserve">Atların geçici kabulü/Temporary admission horses    </t>
  </si>
  <si>
    <t>Nakliyeci/Transporter</t>
  </si>
  <si>
    <t>Çıkış tarihi/Exit date</t>
  </si>
  <si>
    <t>Çıkış noktası/ Exit point</t>
  </si>
  <si>
    <t>VSKN’den sonraki nakliye aracı/Means of transport after BIP</t>
  </si>
  <si>
    <t>Kayıt No/Registered No</t>
  </si>
  <si>
    <t>Uçuş No/Flight No</t>
  </si>
  <si>
    <t>Ad/Name</t>
  </si>
  <si>
    <t>Plaka No/Plate No</t>
  </si>
  <si>
    <t>Yol planı/Route plan</t>
  </si>
  <si>
    <t>Evet / Yes</t>
  </si>
  <si>
    <t>Hayır / No</t>
  </si>
  <si>
    <t xml:space="preserve">Ben, aşağıda imzası bulunan sevkiyattan sorumlu kişi, bu belgenin Bölüm 1’inde beyan edilen bilgilerin doğru ve tam olduğunu ve tüm yasal şartlara uyacağıma ve gerekli olması halinde, veteriner kontrollerinin masraflarını ve sevkiyatın yeniden sevk edilmesi ile hayvanların karantina veya tecridi veya ötenazi ve imhasının masraflarını karşılayacağımı taahhüt ederim. </t>
  </si>
  <si>
    <t xml:space="preserve">I, the undersinged person responsible for the load detailed above, certify that to the best of my knowledge and belief the statements made in Part 1 of this document are true and complete and I agrree to comply with the legal requirements, including payment for veterinary checks, as well as for redispatching consignments, for quarantine or isolation of animals, or costs of euthanasia and disposal if necessary. </t>
  </si>
  <si>
    <t>Taahhüt yeri ve tarihi/
Place and date declaration</t>
  </si>
  <si>
    <t>İmza sahibi/
Name of signatory</t>
  </si>
  <si>
    <t>İmza/Signature</t>
  </si>
  <si>
    <t>43.</t>
  </si>
  <si>
    <t>42.</t>
  </si>
  <si>
    <t>Mühür/Stamp</t>
  </si>
  <si>
    <t>41.</t>
  </si>
  <si>
    <t>40.</t>
  </si>
  <si>
    <t>Other</t>
  </si>
  <si>
    <t>Full identification of border inspection post/province directorate and official stamp</t>
  </si>
  <si>
    <t>Diğer/</t>
  </si>
  <si>
    <t>VSKN/İl Müdürlüğünün tam tanımlaması ve resmi mühürü/</t>
  </si>
  <si>
    <t>Yeni mühür no/New seal no</t>
  </si>
  <si>
    <t>Yeniden mühürlenen sevkiyat/Consignment resealed</t>
  </si>
  <si>
    <t>Adres/Address</t>
  </si>
  <si>
    <t>Non-approved country</t>
  </si>
  <si>
    <t>Onaylı olmayan ülke/</t>
  </si>
  <si>
    <t>Sertifika yok veya geçersiz/</t>
  </si>
  <si>
    <t>Reddetme nedeni/Reason for refusal</t>
  </si>
  <si>
    <t>36.</t>
  </si>
  <si>
    <t>KABUL EDİLEMEZ/NOT ACCEPTABLE</t>
  </si>
  <si>
    <t>35.</t>
  </si>
  <si>
    <t>34.</t>
  </si>
  <si>
    <t>32.</t>
  </si>
  <si>
    <t>Country of destination ISO code</t>
  </si>
  <si>
    <t>Varış ülkesi ISO kodu/</t>
  </si>
  <si>
    <t>BIP/Customs Directorate</t>
  </si>
  <si>
    <t>ACCEPTABLE for Transit Procedure</t>
  </si>
  <si>
    <t>Transit için KABUL EDİLEBİLİR/</t>
  </si>
  <si>
    <t>31.</t>
  </si>
  <si>
    <t>ACCEPTABLE for transhipment</t>
  </si>
  <si>
    <t>Aktarma için KABUL EDİLEBİLİR/</t>
  </si>
  <si>
    <t>30.</t>
  </si>
  <si>
    <t>Non Satisfactory</t>
  </si>
  <si>
    <t>Satisfactory</t>
  </si>
  <si>
    <t>Yetersiz/</t>
  </si>
  <si>
    <t>Yeterli/</t>
  </si>
  <si>
    <t>Suspicion</t>
  </si>
  <si>
    <t>Random</t>
  </si>
  <si>
    <t>Şüphe/</t>
  </si>
  <si>
    <t>Rastgele/</t>
  </si>
  <si>
    <t>Laboratory tests</t>
  </si>
  <si>
    <t>Laboratuvar analizleri/</t>
  </si>
  <si>
    <t>Fiziksel kontrol/Physical check</t>
  </si>
  <si>
    <t>28.</t>
  </si>
  <si>
    <t>Kimlik kontrolü / Identity Check</t>
  </si>
  <si>
    <t>27.</t>
  </si>
  <si>
    <t>CVED Reference Number</t>
  </si>
  <si>
    <t>VGB Referans Numarası/</t>
  </si>
  <si>
    <t>Bölüm 2: Sevkiyat ile ilgili karar</t>
  </si>
  <si>
    <t>Belge kontrolü / 
Documentary check</t>
  </si>
  <si>
    <t xml:space="preserve">Ulusal şartlar/                               </t>
  </si>
  <si>
    <t xml:space="preserve">National requirements                  </t>
  </si>
  <si>
    <t xml:space="preserve">Ek garantiler/                                 </t>
  </si>
  <si>
    <t xml:space="preserve">Additional guarantees                   </t>
  </si>
  <si>
    <t xml:space="preserve"> İstisna/</t>
  </si>
  <si>
    <t xml:space="preserve"> Derogation</t>
  </si>
  <si>
    <t>Toplam kontrol edilmiş hayvan sayısı/</t>
  </si>
  <si>
    <t>Total animals checked</t>
  </si>
  <si>
    <t>Test/Tested for</t>
  </si>
  <si>
    <t>Sonuçlar/ Results</t>
  </si>
  <si>
    <t xml:space="preserve">Beklenmekte/   </t>
  </si>
  <si>
    <t xml:space="preserve">Pending  </t>
  </si>
  <si>
    <t xml:space="preserve">Animal welfare check 
</t>
  </si>
  <si>
    <t xml:space="preserve">Hayvan Refahı kontrolü /  </t>
  </si>
  <si>
    <t>Varışta/Upon arrival</t>
  </si>
  <si>
    <t>Nakliyenin hayvanlar üzerindeki etkisi/</t>
  </si>
  <si>
    <t>Impact of the transport on animals</t>
  </si>
  <si>
    <t>Ölü hayvanların sayısı /</t>
  </si>
  <si>
    <t xml:space="preserve">Number of dead animals                            </t>
  </si>
  <si>
    <t>Estimation</t>
  </si>
  <si>
    <t>Tahmini /</t>
  </si>
  <si>
    <t>Durumu iyi olmayan hayvanların sayısı /</t>
  </si>
  <si>
    <t xml:space="preserve">Number of unfit animals                                          </t>
  </si>
  <si>
    <t>Doğum veya düşük sayısı/</t>
  </si>
  <si>
    <t>Number of birth or abortion</t>
  </si>
  <si>
    <t xml:space="preserve">Çıkış VSKN / Exit BIP/Customs </t>
  </si>
  <si>
    <t xml:space="preserve">VSKN birim no/BIP unit no                        </t>
  </si>
  <si>
    <t>Kesin ithalat için KABUL EDİLEBİLİR/</t>
  </si>
  <si>
    <t>ACCEPTABLE for definitive import</t>
  </si>
  <si>
    <t>Kontrollü varış/For controlled destination</t>
  </si>
  <si>
    <t>Kesim/Slaughter</t>
  </si>
  <si>
    <t>Geçici kabul için KABUL EDİLEBİLİR /</t>
  </si>
  <si>
    <t>ACCEPTABLE for temporary ad</t>
  </si>
  <si>
    <t>Son tarih/Deadline</t>
  </si>
  <si>
    <t>Absence/Invalid certificate</t>
  </si>
  <si>
    <t>Mismatch with documents</t>
  </si>
  <si>
    <t>Non-approved region</t>
  </si>
  <si>
    <t>Prohibited species</t>
  </si>
  <si>
    <t>Absence of additonal guarantees</t>
  </si>
  <si>
    <t>Safeguard clause</t>
  </si>
  <si>
    <t>Non satisfatory test</t>
  </si>
  <si>
    <t>Unfit to travel</t>
  </si>
  <si>
    <t>Absence of national requirements</t>
  </si>
  <si>
    <t>Absence or non legal ientification</t>
  </si>
  <si>
    <t>Tutarsız belgeler/</t>
  </si>
  <si>
    <t>Onaylı olmayan bölge/</t>
  </si>
  <si>
    <t>Yasaklı tür/</t>
  </si>
  <si>
    <t>Ek garantilerin olmaması/</t>
  </si>
  <si>
    <t>Koruma önlemleri/</t>
  </si>
  <si>
    <t>Hastalıklı veya şüpheli hayvan/</t>
  </si>
  <si>
    <t>Uygun olmayan test sonuçları/</t>
  </si>
  <si>
    <t>Nakil için uygun değil/</t>
  </si>
  <si>
    <t>Ulusal şartların eksikliği/</t>
  </si>
  <si>
    <t>Diseased or suspect animals</t>
  </si>
  <si>
    <t>Uluslararası Nakliye Yönetmeliğinin ihlali/</t>
  </si>
  <si>
    <t>Infringement of international transportation regulation</t>
  </si>
  <si>
    <t>Kimlik yok veya yasal olmayan kimlik/</t>
  </si>
  <si>
    <t>Kontrollü varış yerlerinin bilgileri (34,35,37) /</t>
  </si>
  <si>
    <t>Details of controlled destination (34,35,37)</t>
  </si>
  <si>
    <t>Posta Kodu / Postal Code</t>
  </si>
  <si>
    <t>Yeniden sevk etme/Re-dispatching</t>
  </si>
  <si>
    <t>Kesim / Slaughter</t>
  </si>
  <si>
    <t>Ötenazi / Euthanisia</t>
  </si>
  <si>
    <t>Onay no (İlgili olduğunda) / Approval no(where relevant)</t>
  </si>
  <si>
    <t>:</t>
  </si>
  <si>
    <t>VSKN / BIP</t>
  </si>
  <si>
    <t>VSKN Birim No
BIP Unit No</t>
  </si>
  <si>
    <t>Resmi Veteriner Hekim/Official veterinarian</t>
  </si>
  <si>
    <t>Ben, aşağıda imzası bulunan VSKN resmi veteriner hekimi, sevkiyatın veteriner kontrollerinin ulusal şartlara uygun yürütüldüğünü taahhüt ederim.</t>
  </si>
  <si>
    <t>I, the undersigned official veterinarian for the BIP, certify that the veterinary checks on the consignment have been carried out in accordance with national requirements.</t>
  </si>
  <si>
    <t>Gümrük belge referansı/Customs document reference</t>
  </si>
  <si>
    <t xml:space="preserve">Tarih/Date                                                  </t>
  </si>
  <si>
    <r>
      <t xml:space="preserve">Ad (BÜYÜK HARFLERLE) / </t>
    </r>
    <r>
      <rPr>
        <i/>
        <sz val="6"/>
        <color theme="1"/>
        <rFont val="Times New Roman"/>
        <family val="1"/>
        <charset val="162"/>
      </rPr>
      <t>Name(in capitals)</t>
    </r>
  </si>
  <si>
    <t>26.</t>
  </si>
  <si>
    <t>Geri gönderme bilgileri/Details on redispatching</t>
  </si>
  <si>
    <t>Nakliye aracı/Means of transport no:</t>
  </si>
  <si>
    <t>Tren Vagonu / 
Railway wagon</t>
  </si>
  <si>
    <t xml:space="preserve">Varış ülkesi/      </t>
  </si>
  <si>
    <t>Tarih / Date</t>
  </si>
  <si>
    <t>ISO kodu</t>
  </si>
  <si>
    <t>44.</t>
  </si>
  <si>
    <t>Sevkiyatın takibi/Follow up</t>
  </si>
  <si>
    <t xml:space="preserve">Sevkiyatın varışı /  
Arrival of the consignment                                                                                </t>
  </si>
  <si>
    <r>
      <t xml:space="preserve">Evet </t>
    </r>
    <r>
      <rPr>
        <i/>
        <sz val="8"/>
        <color theme="1"/>
        <rFont val="Times New Roman"/>
        <family val="1"/>
        <charset val="162"/>
      </rPr>
      <t>/ Yes</t>
    </r>
  </si>
  <si>
    <t xml:space="preserve">Sevkiyat ile belgelerin birbirini tutması / 
Correspondence of documents and the consignment                                                  </t>
  </si>
  <si>
    <t>45.</t>
  </si>
  <si>
    <t>Resmi Veteriner Hekim / Official Veterinarian</t>
  </si>
  <si>
    <t xml:space="preserve">Adres/Address    </t>
  </si>
  <si>
    <t xml:space="preserve">TEKİRDAĞ </t>
  </si>
  <si>
    <t>Tekirdağ Limanı Veteriner Sınır Kontrol Noktası Müdürlüğü</t>
  </si>
  <si>
    <r>
      <t>Görev yaptığı VSKN/</t>
    </r>
    <r>
      <rPr>
        <i/>
        <sz val="7"/>
        <color theme="1"/>
        <rFont val="Times New Roman"/>
        <family val="1"/>
        <charset val="162"/>
      </rPr>
      <t>BİP</t>
    </r>
  </si>
  <si>
    <t>Ad (BÜYÜK HARFLERLE)/
Name (in capitals)</t>
  </si>
  <si>
    <r>
      <t>Tarih/</t>
    </r>
    <r>
      <rPr>
        <i/>
        <sz val="8"/>
        <color theme="1"/>
        <rFont val="Times New Roman"/>
        <family val="1"/>
        <charset val="162"/>
      </rPr>
      <t xml:space="preserve">Date </t>
    </r>
    <r>
      <rPr>
        <sz val="8"/>
        <color theme="1"/>
        <rFont val="Times New Roman"/>
        <family val="1"/>
        <charset val="162"/>
      </rPr>
      <t xml:space="preserve"> </t>
    </r>
  </si>
  <si>
    <t>BÖLÜM 3 : KONTROL</t>
  </si>
  <si>
    <t>EK-1</t>
  </si>
  <si>
    <t>Veteriner Giriş Belgesi (VGB) - Hayvanlar</t>
  </si>
  <si>
    <t>Evet/Yes</t>
  </si>
  <si>
    <t>Düzenleyen Birim</t>
  </si>
  <si>
    <t>İthalatçı Kişi/Firma</t>
  </si>
  <si>
    <t>Karantinadan Sorumlu İl/İlçe Müdürlüğü</t>
  </si>
  <si>
    <t>Hayvanların Karantinaya Alınacağı İşletme Adresi ve No’su</t>
  </si>
  <si>
    <t>Kontrol Belgesi Tarih ve No’su</t>
  </si>
  <si>
    <t>Veteriner Giriş Belgesi Tarih ve No’su</t>
  </si>
  <si>
    <t>Hayvanların İthal Edildiği Ülke</t>
  </si>
  <si>
    <t>Sevk Edilen Hayvan Sayısı</t>
  </si>
  <si>
    <t>Sevk Tarihi</t>
  </si>
  <si>
    <t>1-Mavidil (aşılı ise) -  RT-PCR</t>
  </si>
  <si>
    <t>2- Mavidil (aşısız ise) – ELISA veya AGID</t>
  </si>
  <si>
    <t>3-Bruselloz – CF veya Serum Agl. gibi</t>
  </si>
  <si>
    <t>Test Yapılacak Hastalık</t>
  </si>
  <si>
    <t>Test Metodu</t>
  </si>
  <si>
    <t>SEVKİYAT BİLGİSİ VE KARANTİNA TEST FORMU</t>
  </si>
  <si>
    <t>Düzenleyen Veteriner Hekim</t>
  </si>
  <si>
    <t>Adı-Soyadı</t>
  </si>
  <si>
    <t xml:space="preserve">Sicil No     </t>
  </si>
  <si>
    <t xml:space="preserve">İmza          </t>
  </si>
  <si>
    <t xml:space="preserve">Tarih         </t>
  </si>
  <si>
    <t xml:space="preserve">Mühür       </t>
  </si>
  <si>
    <t>Örnek : Sertifikada belirtilen test metoduna göre;</t>
  </si>
  <si>
    <t>TEKİRDAĞ LİMANI VETERİNER SINIR KONTROL NOKTASI MÜDÜRLÜĞÜ</t>
  </si>
  <si>
    <t>59 VSKN 01</t>
  </si>
  <si>
    <t>Ek - 4</t>
  </si>
  <si>
    <t>Tüberküloz</t>
  </si>
  <si>
    <t>Bruselloz</t>
  </si>
  <si>
    <t>IBR/IPV</t>
  </si>
  <si>
    <t>Paratüberküloz</t>
  </si>
  <si>
    <t>Leptosipiroz</t>
  </si>
  <si>
    <t>Schmallenberg</t>
  </si>
  <si>
    <t>HASTALIK ADI</t>
  </si>
  <si>
    <t>TEST METODU</t>
  </si>
  <si>
    <t>Mavidil</t>
  </si>
  <si>
    <t xml:space="preserve">Veteriner Giriş Belgesi (VGB) - Hayvanlar                                                    </t>
  </si>
  <si>
    <t xml:space="preserve"> </t>
  </si>
  <si>
    <t>Eşlik eden belge(ler) / 
Accompanying document(s)</t>
  </si>
  <si>
    <t>Numara(lar) / Number(s)</t>
  </si>
  <si>
    <t>Veteriner belgeleri / Veterinary documents</t>
  </si>
  <si>
    <t>A2</t>
  </si>
  <si>
    <t>AFGANİSTAN</t>
  </si>
  <si>
    <t>AF</t>
  </si>
  <si>
    <t>ALMANYA</t>
  </si>
  <si>
    <t>DE</t>
  </si>
  <si>
    <t>Amerika</t>
  </si>
  <si>
    <t>AS</t>
  </si>
  <si>
    <t>ANDORRA</t>
  </si>
  <si>
    <t>AD</t>
  </si>
  <si>
    <t>Angora</t>
  </si>
  <si>
    <t>AO</t>
  </si>
  <si>
    <t>Anguilla</t>
  </si>
  <si>
    <t>AI</t>
  </si>
  <si>
    <t>Antarktika</t>
  </si>
  <si>
    <t>AQ</t>
  </si>
  <si>
    <t>Antigua ve Barbuda</t>
  </si>
  <si>
    <t>AG</t>
  </si>
  <si>
    <t>ARJANTİN</t>
  </si>
  <si>
    <t>AR</t>
  </si>
  <si>
    <t>ARNAVUTLUK</t>
  </si>
  <si>
    <t>AL</t>
  </si>
  <si>
    <t>Aruba</t>
  </si>
  <si>
    <t>AW</t>
  </si>
  <si>
    <t>AVUSTRALYA</t>
  </si>
  <si>
    <t>AU</t>
  </si>
  <si>
    <t>AVUSTURYA</t>
  </si>
  <si>
    <t>AT</t>
  </si>
  <si>
    <t>AZERBAYCAN</t>
  </si>
  <si>
    <t>AZ</t>
  </si>
  <si>
    <t>BAHAMAS</t>
  </si>
  <si>
    <t>BS</t>
  </si>
  <si>
    <t>BAHRAIN</t>
  </si>
  <si>
    <t>BH</t>
  </si>
  <si>
    <t>Bangladeş</t>
  </si>
  <si>
    <t>BD</t>
  </si>
  <si>
    <t>Barbados</t>
  </si>
  <si>
    <t>BB</t>
  </si>
  <si>
    <t>BELÇİKA</t>
  </si>
  <si>
    <t>BE</t>
  </si>
  <si>
    <t>BELIZE</t>
  </si>
  <si>
    <t>BZ</t>
  </si>
  <si>
    <t>Benin</t>
  </si>
  <si>
    <t>BJ</t>
  </si>
  <si>
    <t>Bermuda</t>
  </si>
  <si>
    <t>BM</t>
  </si>
  <si>
    <t>BEYAZ RUSYA</t>
  </si>
  <si>
    <t>BY</t>
  </si>
  <si>
    <t>BİRLEŞİK ARAP EMİRLİKLERİ</t>
  </si>
  <si>
    <t>AE</t>
  </si>
  <si>
    <t>Bolivya</t>
  </si>
  <si>
    <t>BO</t>
  </si>
  <si>
    <t>Bosna Hersek</t>
  </si>
  <si>
    <t>BA</t>
  </si>
  <si>
    <t>Botsvana</t>
  </si>
  <si>
    <t>BW</t>
  </si>
  <si>
    <t>Bouvet Adası</t>
  </si>
  <si>
    <t>BV</t>
  </si>
  <si>
    <t>BREZİLYA</t>
  </si>
  <si>
    <t>BR</t>
  </si>
  <si>
    <t>Brunei Sultanlığı</t>
  </si>
  <si>
    <t>BN</t>
  </si>
  <si>
    <t>BULGARİSTAN</t>
  </si>
  <si>
    <t>BG</t>
  </si>
  <si>
    <t>Burkina Faso</t>
  </si>
  <si>
    <t>BF</t>
  </si>
  <si>
    <t>Burundi</t>
  </si>
  <si>
    <t>BI</t>
  </si>
  <si>
    <t>Butan</t>
  </si>
  <si>
    <t>BT</t>
  </si>
  <si>
    <t>CAPE VERDE</t>
  </si>
  <si>
    <t>CV</t>
  </si>
  <si>
    <t>Cayman Adaları</t>
  </si>
  <si>
    <t>KY</t>
  </si>
  <si>
    <t>Cebelitarık</t>
  </si>
  <si>
    <t>GI</t>
  </si>
  <si>
    <t>CEZAYİR</t>
  </si>
  <si>
    <t>DZ</t>
  </si>
  <si>
    <t>Chad</t>
  </si>
  <si>
    <t>TD</t>
  </si>
  <si>
    <t>CHINA</t>
  </si>
  <si>
    <t>CN</t>
  </si>
  <si>
    <t>Christmas Adası</t>
  </si>
  <si>
    <t>CX</t>
  </si>
  <si>
    <t>Cibuti</t>
  </si>
  <si>
    <t>DJ</t>
  </si>
  <si>
    <t>Cocos (Keeling) Adaları</t>
  </si>
  <si>
    <t>CC</t>
  </si>
  <si>
    <t>CONGO</t>
  </si>
  <si>
    <t>CG</t>
  </si>
  <si>
    <t>Cook Adaları</t>
  </si>
  <si>
    <t>CK</t>
  </si>
  <si>
    <t>CROATIA (yerel adı: Hrvatska)</t>
  </si>
  <si>
    <t>İK</t>
  </si>
  <si>
    <t>CUBA</t>
  </si>
  <si>
    <t>CU</t>
  </si>
  <si>
    <t>ÇEK CUMHURİYETİ</t>
  </si>
  <si>
    <t>CZ</t>
  </si>
  <si>
    <t>DANİMARKA</t>
  </si>
  <si>
    <t>DK</t>
  </si>
  <si>
    <t>Doğu Timor</t>
  </si>
  <si>
    <t>TP</t>
  </si>
  <si>
    <t>Dominik Cumhuriyeti</t>
  </si>
  <si>
    <t>DO</t>
  </si>
  <si>
    <t>Dominika</t>
  </si>
  <si>
    <t>DM</t>
  </si>
  <si>
    <t>EKVADOR</t>
  </si>
  <si>
    <t>AK</t>
  </si>
  <si>
    <t>Ekvator Ginesi</t>
  </si>
  <si>
    <t>GQ</t>
  </si>
  <si>
    <t>EL SALVADOR</t>
  </si>
  <si>
    <t>SV</t>
  </si>
  <si>
    <t>ENDONEZYA</t>
  </si>
  <si>
    <t>Kimlik</t>
  </si>
  <si>
    <t>Eritre</t>
  </si>
  <si>
    <t>ER</t>
  </si>
  <si>
    <t>ERMENİSTAN</t>
  </si>
  <si>
    <t>AM</t>
  </si>
  <si>
    <t>ESTONYA</t>
  </si>
  <si>
    <t>EE</t>
  </si>
  <si>
    <t>Etiyopya</t>
  </si>
  <si>
    <t>ET</t>
  </si>
  <si>
    <t>Falkland Adaları (Malvinas)</t>
  </si>
  <si>
    <t>FK</t>
  </si>
  <si>
    <t>Faroe Adaları</t>
  </si>
  <si>
    <t>İÇİN</t>
  </si>
  <si>
    <t>FAS</t>
  </si>
  <si>
    <t>MA</t>
  </si>
  <si>
    <t>FIJI</t>
  </si>
  <si>
    <t>FJ</t>
  </si>
  <si>
    <t>Fildişi Sahili</t>
  </si>
  <si>
    <t>CI</t>
  </si>
  <si>
    <t>FİLİPİNLER</t>
  </si>
  <si>
    <t>PH</t>
  </si>
  <si>
    <t>FİNLANDİYA</t>
  </si>
  <si>
    <t>FI</t>
  </si>
  <si>
    <t>FRANSA</t>
  </si>
  <si>
    <t>FR</t>
  </si>
  <si>
    <t>Fransa, Metropolitan</t>
  </si>
  <si>
    <t>FX</t>
  </si>
  <si>
    <t>Fransız Guyanası</t>
  </si>
  <si>
    <t>GF</t>
  </si>
  <si>
    <t>Fransız Güney Toprakları</t>
  </si>
  <si>
    <t>TF</t>
  </si>
  <si>
    <t>Fransız Polinezyası</t>
  </si>
  <si>
    <t>PF</t>
  </si>
  <si>
    <t>Gabon</t>
  </si>
  <si>
    <t>GA</t>
  </si>
  <si>
    <t>Gambiya</t>
  </si>
  <si>
    <t>GM</t>
  </si>
  <si>
    <t>Gana</t>
  </si>
  <si>
    <t>GH</t>
  </si>
  <si>
    <t>Gine Bissau</t>
  </si>
  <si>
    <t>GW</t>
  </si>
  <si>
    <t>Grenada</t>
  </si>
  <si>
    <t>GD</t>
  </si>
  <si>
    <t>Grönland</t>
  </si>
  <si>
    <t>GL</t>
  </si>
  <si>
    <t>Guadeloupe</t>
  </si>
  <si>
    <t>GP</t>
  </si>
  <si>
    <t>GUAM</t>
  </si>
  <si>
    <t>GU</t>
  </si>
  <si>
    <t>GUATEMALA</t>
  </si>
  <si>
    <t>GT</t>
  </si>
  <si>
    <t>GUINEA</t>
  </si>
  <si>
    <t>GN</t>
  </si>
  <si>
    <t>Guyana</t>
  </si>
  <si>
    <t>GY</t>
  </si>
  <si>
    <t>GÜNEY AFRİKA</t>
  </si>
  <si>
    <t>ZA</t>
  </si>
  <si>
    <t>Güney Georgia ve Güney Sandwich Adaları</t>
  </si>
  <si>
    <t>GS</t>
  </si>
  <si>
    <t>Güney Kore</t>
  </si>
  <si>
    <t>KR</t>
  </si>
  <si>
    <t>GÜRCİSTAN</t>
  </si>
  <si>
    <t>GE</t>
  </si>
  <si>
    <t>Haiti</t>
  </si>
  <si>
    <t>HT</t>
  </si>
  <si>
    <t>Heard ve Mc Donald Adaları</t>
  </si>
  <si>
    <t>HM</t>
  </si>
  <si>
    <t>HİNDİSTAN</t>
  </si>
  <si>
    <t>IN</t>
  </si>
  <si>
    <t>HOLLANDA</t>
  </si>
  <si>
    <t>NL</t>
  </si>
  <si>
    <t>Hollanda Antilleri</t>
  </si>
  <si>
    <t>AN</t>
  </si>
  <si>
    <t>HOLY () Vatikan STATE SEE</t>
  </si>
  <si>
    <t>VA</t>
  </si>
  <si>
    <t>Honduras</t>
  </si>
  <si>
    <t>HN</t>
  </si>
  <si>
    <t>HONG KONG</t>
  </si>
  <si>
    <t>HK</t>
  </si>
  <si>
    <t>IRAK</t>
  </si>
  <si>
    <t>IQ</t>
  </si>
  <si>
    <t>İngiliz Hint Okyanusu Teritoryası</t>
  </si>
  <si>
    <t>IO</t>
  </si>
  <si>
    <t>İNGİLTERE</t>
  </si>
  <si>
    <t>GB</t>
  </si>
  <si>
    <t>İRAN (İslam Cumhuriyeti)</t>
  </si>
  <si>
    <t>IR</t>
  </si>
  <si>
    <t>İRLANDA</t>
  </si>
  <si>
    <t>IE</t>
  </si>
  <si>
    <t>İSPANYA</t>
  </si>
  <si>
    <t>ES</t>
  </si>
  <si>
    <t>İSRAİL</t>
  </si>
  <si>
    <t>IL</t>
  </si>
  <si>
    <t>İSVEÇ</t>
  </si>
  <si>
    <t>SE</t>
  </si>
  <si>
    <t>İSVİÇRE</t>
  </si>
  <si>
    <t>CH</t>
  </si>
  <si>
    <t>İTALYA</t>
  </si>
  <si>
    <t>IT</t>
  </si>
  <si>
    <t>İzlanda</t>
  </si>
  <si>
    <t>IS</t>
  </si>
  <si>
    <t>JAMAICA</t>
  </si>
  <si>
    <t>JM</t>
  </si>
  <si>
    <t>JAPONYA</t>
  </si>
  <si>
    <t>JP</t>
  </si>
  <si>
    <t>KAMBOÇYA</t>
  </si>
  <si>
    <t>KH</t>
  </si>
  <si>
    <t>Kamerun</t>
  </si>
  <si>
    <t>CM</t>
  </si>
  <si>
    <t>KANADA</t>
  </si>
  <si>
    <t>CA</t>
  </si>
  <si>
    <t>KATAR</t>
  </si>
  <si>
    <t>QA</t>
  </si>
  <si>
    <t>KAZAKİSTAN</t>
  </si>
  <si>
    <t>KZ</t>
  </si>
  <si>
    <t>KENYA</t>
  </si>
  <si>
    <t>KE</t>
  </si>
  <si>
    <t>KIBRIS</t>
  </si>
  <si>
    <t>CY</t>
  </si>
  <si>
    <t>Kırgızistan</t>
  </si>
  <si>
    <t>KG</t>
  </si>
  <si>
    <t>Kiribati</t>
  </si>
  <si>
    <t>KI</t>
  </si>
  <si>
    <t>KOLOMBİYA</t>
  </si>
  <si>
    <t>CO</t>
  </si>
  <si>
    <t>Komorlar</t>
  </si>
  <si>
    <t>KM</t>
  </si>
  <si>
    <t>Kongo Demokratik Cumhuriyeti</t>
  </si>
  <si>
    <t>CD</t>
  </si>
  <si>
    <t>KORE, Demokratik Halk Cumhuriyeti</t>
  </si>
  <si>
    <t>KP</t>
  </si>
  <si>
    <t>KOSOVA</t>
  </si>
  <si>
    <t>XK</t>
  </si>
  <si>
    <t>Kostarika</t>
  </si>
  <si>
    <t>CR</t>
  </si>
  <si>
    <t>KUWAIT</t>
  </si>
  <si>
    <t>KW</t>
  </si>
  <si>
    <t>Kuzey Mariana Adaları</t>
  </si>
  <si>
    <t>MP</t>
  </si>
  <si>
    <t>Lao Demokratik Halk Cumhuriyeti</t>
  </si>
  <si>
    <t>LA</t>
  </si>
  <si>
    <t>Lesotho</t>
  </si>
  <si>
    <t>LS</t>
  </si>
  <si>
    <t>LETONYA</t>
  </si>
  <si>
    <t>LV</t>
  </si>
  <si>
    <t>LITVANYA</t>
  </si>
  <si>
    <t>LT</t>
  </si>
  <si>
    <t>Liberya</t>
  </si>
  <si>
    <t>LR</t>
  </si>
  <si>
    <t>Libya Arap Halk Sosyalist Cemahiriyesi</t>
  </si>
  <si>
    <t>LY</t>
  </si>
  <si>
    <t>Liechtenstein</t>
  </si>
  <si>
    <t>LI</t>
  </si>
  <si>
    <t>LUXEMBOURG</t>
  </si>
  <si>
    <t>LU</t>
  </si>
  <si>
    <t>LÜBNAN</t>
  </si>
  <si>
    <t>LB</t>
  </si>
  <si>
    <t>MACARİSTAN</t>
  </si>
  <si>
    <t>HU</t>
  </si>
  <si>
    <t>Macau</t>
  </si>
  <si>
    <t>MO</t>
  </si>
  <si>
    <t>Madagaskar</t>
  </si>
  <si>
    <t>MG</t>
  </si>
  <si>
    <t>MAKEDONYA</t>
  </si>
  <si>
    <t>MK</t>
  </si>
  <si>
    <t>Malawi</t>
  </si>
  <si>
    <t>MW</t>
  </si>
  <si>
    <t>Maldivler</t>
  </si>
  <si>
    <t>MV</t>
  </si>
  <si>
    <t>Malezya</t>
  </si>
  <si>
    <t>MY</t>
  </si>
  <si>
    <t>MALI</t>
  </si>
  <si>
    <t>ML</t>
  </si>
  <si>
    <t>MALTA</t>
  </si>
  <si>
    <t>MT</t>
  </si>
  <si>
    <t>MARSHALL ADALARI</t>
  </si>
  <si>
    <t>MH</t>
  </si>
  <si>
    <t>Martinik</t>
  </si>
  <si>
    <t>MQ</t>
  </si>
  <si>
    <t>Mauritius</t>
  </si>
  <si>
    <t>MU</t>
  </si>
  <si>
    <t>Mayotte</t>
  </si>
  <si>
    <t>YT</t>
  </si>
  <si>
    <t>MEXICO</t>
  </si>
  <si>
    <t>MX</t>
  </si>
  <si>
    <t>MISIR</t>
  </si>
  <si>
    <t>EG</t>
  </si>
  <si>
    <t>Mikronezya, DEVLETLER Federal</t>
  </si>
  <si>
    <t>FM</t>
  </si>
  <si>
    <t>Moğolistan</t>
  </si>
  <si>
    <t>MN</t>
  </si>
  <si>
    <t>MOLDOVA, CUMHURİYETİ</t>
  </si>
  <si>
    <t>MD</t>
  </si>
  <si>
    <t>MONACO</t>
  </si>
  <si>
    <t>MC</t>
  </si>
  <si>
    <t>Montserrat</t>
  </si>
  <si>
    <t>MS</t>
  </si>
  <si>
    <t>Moritanya</t>
  </si>
  <si>
    <t>MR</t>
  </si>
  <si>
    <t>Mozambik</t>
  </si>
  <si>
    <t>MZ</t>
  </si>
  <si>
    <t>Myanmar</t>
  </si>
  <si>
    <t>MM</t>
  </si>
  <si>
    <t>Namibya</t>
  </si>
  <si>
    <t>NA</t>
  </si>
  <si>
    <t>Nauru</t>
  </si>
  <si>
    <t>NR</t>
  </si>
  <si>
    <t>NEPAL</t>
  </si>
  <si>
    <t>NP</t>
  </si>
  <si>
    <t>NIGER</t>
  </si>
  <si>
    <t>NE</t>
  </si>
  <si>
    <t>Nijerya</t>
  </si>
  <si>
    <t>NG</t>
  </si>
  <si>
    <t>Nikaragua</t>
  </si>
  <si>
    <t>NI</t>
  </si>
  <si>
    <t>Niue</t>
  </si>
  <si>
    <t>NU</t>
  </si>
  <si>
    <t>Norfolk Adası</t>
  </si>
  <si>
    <t>NF</t>
  </si>
  <si>
    <t>NORVEÇ</t>
  </si>
  <si>
    <t>NO</t>
  </si>
  <si>
    <t>Orta Afrika Cumhuriyeti</t>
  </si>
  <si>
    <t>CF</t>
  </si>
  <si>
    <t>ÖZBEKİSTAN</t>
  </si>
  <si>
    <t>UZ</t>
  </si>
  <si>
    <t>Pakistan</t>
  </si>
  <si>
    <t>PK</t>
  </si>
  <si>
    <t>Palau</t>
  </si>
  <si>
    <t>PW</t>
  </si>
  <si>
    <t>PANAMA</t>
  </si>
  <si>
    <t>PA</t>
  </si>
  <si>
    <t>Papua Yeni Gine</t>
  </si>
  <si>
    <t>PG</t>
  </si>
  <si>
    <t>PARAGUAY</t>
  </si>
  <si>
    <t>PY</t>
  </si>
  <si>
    <t>PERU</t>
  </si>
  <si>
    <t>PE</t>
  </si>
  <si>
    <t>Pitcairn</t>
  </si>
  <si>
    <t>PN</t>
  </si>
  <si>
    <t>POLONYA</t>
  </si>
  <si>
    <t>PL</t>
  </si>
  <si>
    <t>PORTUGAL</t>
  </si>
  <si>
    <t>PT</t>
  </si>
  <si>
    <t>PUERTO RICO</t>
  </si>
  <si>
    <t>PR</t>
  </si>
  <si>
    <t>REUNION</t>
  </si>
  <si>
    <t>RE</t>
  </si>
  <si>
    <t>ROMANYA</t>
  </si>
  <si>
    <t>RO</t>
  </si>
  <si>
    <t>Ruanda</t>
  </si>
  <si>
    <t>RW</t>
  </si>
  <si>
    <t>RUSYA FEDERASYONU</t>
  </si>
  <si>
    <t>RU</t>
  </si>
  <si>
    <t>SAINT LUCIA</t>
  </si>
  <si>
    <t>LC</t>
  </si>
  <si>
    <t>Saint Kitts ve Nevis</t>
  </si>
  <si>
    <t>KN</t>
  </si>
  <si>
    <t>Saint Vincent ve Grenadinler</t>
  </si>
  <si>
    <t>VC</t>
  </si>
  <si>
    <t>SAMOA</t>
  </si>
  <si>
    <t>WS</t>
  </si>
  <si>
    <t>San Marino</t>
  </si>
  <si>
    <t>SM</t>
  </si>
  <si>
    <t>Sao Tome ve Principe</t>
  </si>
  <si>
    <t>ST</t>
  </si>
  <si>
    <t>Senegal</t>
  </si>
  <si>
    <t>SN</t>
  </si>
  <si>
    <t>Seyşel Adaları</t>
  </si>
  <si>
    <t>SC</t>
  </si>
  <si>
    <t>Sierra Leone</t>
  </si>
  <si>
    <t>SL</t>
  </si>
  <si>
    <t>SİNGAPUR</t>
  </si>
  <si>
    <t>SG</t>
  </si>
  <si>
    <t>SLOVAKYA (Slovak Cumhuriyeti)</t>
  </si>
  <si>
    <t>SK</t>
  </si>
  <si>
    <t>SLOVENYA</t>
  </si>
  <si>
    <t>SI</t>
  </si>
  <si>
    <t>Solomon Adaları</t>
  </si>
  <si>
    <t>SB</t>
  </si>
  <si>
    <t>Somali</t>
  </si>
  <si>
    <t>SO</t>
  </si>
  <si>
    <t>Sri Lanka</t>
  </si>
  <si>
    <t>LK</t>
  </si>
  <si>
    <t>ST. Helena</t>
  </si>
  <si>
    <t>SH</t>
  </si>
  <si>
    <t>ST. Pierre ve Miquelon</t>
  </si>
  <si>
    <t>PM</t>
  </si>
  <si>
    <t>SUDAN</t>
  </si>
  <si>
    <t>SD</t>
  </si>
  <si>
    <t>Surinam</t>
  </si>
  <si>
    <t>SR</t>
  </si>
  <si>
    <t>Suriye Arap Cumhuriyeti</t>
  </si>
  <si>
    <t>SY</t>
  </si>
  <si>
    <t>SAUDI ARABIA</t>
  </si>
  <si>
    <t>SA</t>
  </si>
  <si>
    <t>Svalbard ve Jan Mayen ADALARI</t>
  </si>
  <si>
    <t>SJ</t>
  </si>
  <si>
    <t>Svaziland</t>
  </si>
  <si>
    <t>SZ</t>
  </si>
  <si>
    <t>ŞİLİ</t>
  </si>
  <si>
    <t>CL</t>
  </si>
  <si>
    <t>TACİKİSTAN</t>
  </si>
  <si>
    <t>TJ</t>
  </si>
  <si>
    <t>Tanzanya Birleşik Cumhuriyeti</t>
  </si>
  <si>
    <t>TZ</t>
  </si>
  <si>
    <t>TAYLAND</t>
  </si>
  <si>
    <t>TH</t>
  </si>
  <si>
    <t>Tayvan, Çin İL</t>
  </si>
  <si>
    <t>TW</t>
  </si>
  <si>
    <t>TOBAGO</t>
  </si>
  <si>
    <t>TG</t>
  </si>
  <si>
    <t>Tokelau</t>
  </si>
  <si>
    <t>TK</t>
  </si>
  <si>
    <t>Tonga</t>
  </si>
  <si>
    <t>TO</t>
  </si>
  <si>
    <t>Trinidad ve Tobago</t>
  </si>
  <si>
    <t>TT</t>
  </si>
  <si>
    <t>TUNUS</t>
  </si>
  <si>
    <t>TN</t>
  </si>
  <si>
    <t>Turks ve Caicos Adaları</t>
  </si>
  <si>
    <t>TC</t>
  </si>
  <si>
    <t>Tuvalu</t>
  </si>
  <si>
    <t>TV</t>
  </si>
  <si>
    <t>TÜRKİYE</t>
  </si>
  <si>
    <t>TR</t>
  </si>
  <si>
    <t>TÜRKMENİSTAN</t>
  </si>
  <si>
    <t>TM</t>
  </si>
  <si>
    <t>UGANDA</t>
  </si>
  <si>
    <t>UG</t>
  </si>
  <si>
    <t>UKRAYNA</t>
  </si>
  <si>
    <t>UA</t>
  </si>
  <si>
    <t>Umman</t>
  </si>
  <si>
    <t>OM</t>
  </si>
  <si>
    <t>UNITED Küçük Dış Adaları DEVLETLERİ</t>
  </si>
  <si>
    <t>UM</t>
  </si>
  <si>
    <t>URUGUAY</t>
  </si>
  <si>
    <t>UY</t>
  </si>
  <si>
    <t>ÜRDÜN-JORDAN</t>
  </si>
  <si>
    <t>JO</t>
  </si>
  <si>
    <t>Vanuatu</t>
  </si>
  <si>
    <t>VU</t>
  </si>
  <si>
    <t>Venezuela</t>
  </si>
  <si>
    <t>VE</t>
  </si>
  <si>
    <t>Viet Nam</t>
  </si>
  <si>
    <t>VN</t>
  </si>
  <si>
    <t>Virgin Adaları (ABD)</t>
  </si>
  <si>
    <t>VI</t>
  </si>
  <si>
    <t>Virgin Adaları (İngiliz)</t>
  </si>
  <si>
    <t>VG</t>
  </si>
  <si>
    <t>Wallis ve Futuna Adaları</t>
  </si>
  <si>
    <t>WF</t>
  </si>
  <si>
    <t>WESTERN SAHARA</t>
  </si>
  <si>
    <t>EH</t>
  </si>
  <si>
    <t>YEMEN</t>
  </si>
  <si>
    <t>YE</t>
  </si>
  <si>
    <t>Yeni Kaledonya</t>
  </si>
  <si>
    <t>NC</t>
  </si>
  <si>
    <t>YENİ ZELANDA</t>
  </si>
  <si>
    <t>NZ</t>
  </si>
  <si>
    <t>YUGOSLAVYA</t>
  </si>
  <si>
    <t>YU</t>
  </si>
  <si>
    <t>YUNANİSTAN</t>
  </si>
  <si>
    <t>GR</t>
  </si>
  <si>
    <t>ZAMBİYA</t>
  </si>
  <si>
    <t>ZM</t>
  </si>
  <si>
    <t>Zimbabve</t>
  </si>
  <si>
    <t>ZW</t>
  </si>
  <si>
    <r>
      <t xml:space="preserve">Çıkış VSKN / 
Exit BIP                                                             </t>
    </r>
    <r>
      <rPr>
        <sz val="5.5"/>
        <color theme="1"/>
        <rFont val="Times New Roman"/>
        <family val="1"/>
        <charset val="162"/>
      </rPr>
      <t xml:space="preserve">         </t>
    </r>
    <r>
      <rPr>
        <sz val="6"/>
        <color theme="1"/>
        <rFont val="Times New Roman"/>
        <family val="1"/>
        <charset val="162"/>
      </rPr>
      <t xml:space="preserve">       </t>
    </r>
  </si>
  <si>
    <r>
      <t xml:space="preserve">Son varış VKSN /  
Final destination BIP                                                                                                                                                                          </t>
    </r>
    <r>
      <rPr>
        <sz val="5.5"/>
        <color theme="1"/>
        <rFont val="Times New Roman"/>
        <family val="1"/>
        <charset val="162"/>
      </rPr>
      <t xml:space="preserve">         </t>
    </r>
    <r>
      <rPr>
        <sz val="6"/>
        <color theme="1"/>
        <rFont val="Times New Roman"/>
        <family val="1"/>
        <charset val="162"/>
      </rPr>
      <t xml:space="preserve">       </t>
    </r>
  </si>
  <si>
    <r>
      <t xml:space="preserve">Yerel veteriner birimi /  
Local veterinary unit                                                      </t>
    </r>
    <r>
      <rPr>
        <sz val="5.5"/>
        <color theme="1"/>
        <rFont val="Times New Roman"/>
        <family val="1"/>
        <charset val="162"/>
      </rPr>
      <t xml:space="preserve">         </t>
    </r>
    <r>
      <rPr>
        <sz val="6"/>
        <color theme="1"/>
        <rFont val="Times New Roman"/>
        <family val="1"/>
        <charset val="162"/>
      </rPr>
      <t xml:space="preserve">       </t>
    </r>
  </si>
  <si>
    <t xml:space="preserve">Region of origin </t>
  </si>
  <si>
    <t>GTİP</t>
  </si>
  <si>
    <t>MADDE İSMİ</t>
  </si>
  <si>
    <t>Canlı atlar, eşekler, katırlar ve bardolar</t>
  </si>
  <si>
    <t>Canlı büyükbaş hayvanlar</t>
  </si>
  <si>
    <t>Canlı domuzlar</t>
  </si>
  <si>
    <t>Canlı kümes hayvanları [horozlar, tavuklar ("Gallus Domesticus" türü) ördekler, kazlar, hindiler ve beç tavukları gibi evcil türler]</t>
  </si>
  <si>
    <t>Canlı diğer hayvanlar</t>
  </si>
  <si>
    <t>Büyükbaş hayvanların eti (taze veya soğutulmuş)</t>
  </si>
  <si>
    <t>Büyükbaş hayvanların eti (dondurulmuş)</t>
  </si>
  <si>
    <t>Domuz eti (taze, soğutulmuş veya dondurulmuş)</t>
  </si>
  <si>
    <t>Koyun ve keçi etleri (taze, soğutulmuş veya dondurulmuş)</t>
  </si>
  <si>
    <t>At, eşek, katır veya bardo etleri (taze, soğutulmuş veya dondurulmuş)</t>
  </si>
  <si>
    <t>Sığır, domuz, koyun, keçi, at, eşek, katır veya bardoların yenilen sakatatı (taze, soğutulmuş veya dondurulmuş)</t>
  </si>
  <si>
    <t>01.05 pozisyonuna giren kümes hayvanlarının etleri ve yenilen sakatatı (taze, soğutulmuş veya dondurulmuş)</t>
  </si>
  <si>
    <t>Diğer etler ve yenilen sakatat (taze, soğutulmuş veya dondurulmuş)</t>
  </si>
  <si>
    <t>Domuz yağı (etli kısımları içerenler hariç) ve kümes hayvanlarının yağları (eritilmemiş veya  başka suretle çıkarılmamış ) (taze, soğutulmuş, dondurulmuş, tuzlanmış, salamura edilmiş, kurutulmuş veya tütsülenmiş)</t>
  </si>
  <si>
    <t>Et ve yenilen sakatat (tuzlanmış, salamura edilmiş, kurutulmuş veya tütsülenmiş); et veya sakatatın yenilen un ve kaba unları</t>
  </si>
  <si>
    <t>Canlı balıklar</t>
  </si>
  <si>
    <t>Balıklar (taze veya soğutulmuş) (03.04 pozisyonundaki balık filetoları ve diğer balık etleri hariç)</t>
  </si>
  <si>
    <t>Balıklar (dondurulmuş) (03.04 pozisyonundaki balık filetoları ve diğer balık etleri hariç)</t>
  </si>
  <si>
    <t>Balık filetoları ve diğer balık etleri (kıyılmış olsun olmasın) (taze, soğutulmuş veya dondurulmuş)</t>
  </si>
  <si>
    <t>Balıklar (kurutulmuş, tuzlanmış veya salamura edilmiş); tütsülenmiş balıklar (önceden veya tütsüleme sırasında pişirilmiş olsun olmasın); insanların yemesine elverişli balık unları, kaba unları ve pelletleri)</t>
  </si>
  <si>
    <t>Peynir ve pıhtılaştırılmış ürünler</t>
  </si>
  <si>
    <t>Tabii bal</t>
  </si>
  <si>
    <t>Tarifenin başka yerinde belirtilmeyen veya yer almayan hayvansal menşeli yenilen ürünler</t>
  </si>
  <si>
    <t>Kemikler ve boynuz içi kemikleri (işlenmemiş, yağı alınmış, basit bir şekilde hazırlanmış fakat şekil verilerek kesilmemiş, asitle işlem görmüş veya jelatini alınmış); bunların toz ve döküntüleri</t>
  </si>
  <si>
    <t>Fildişi, kaplumbağa kabuğu, balina dişi ve balina dişinin kılları, boynuzlar, geyik boynuzları, toynaklar, tırnaklar, pençeler ve gagalar (işlenmemiş veya basit bir şekilde hazırlanmış, fakat şekil verilerek kesilmemiş); bunların toz ve döküntüleri</t>
  </si>
  <si>
    <t>Akamber, kunduz hayası (kastoreum), kedi miski (sivet) ve misk; kuduz böceği (kantarit) ve safra (kurutulmuş olsun olmasın); eczacılık ürünlerinin hazırlanmasında kullanılan guddeler ve diğer hayvansal maddeler (taze, soğutulmuş, dondurulmuş veya geçici olarak diğer şekillerde konserve edilmiş)</t>
  </si>
  <si>
    <t xml:space="preserve">Tarifenin başka yerinde belirtilmeyen veya yer almayan hayvansal menşeli ürünler; insanların yemesine elverişli olmayan 1. veya 3. fasıllarda yer alan cansız hayvanlar (yem amaçlı olanlar ile 0511.99.85.20.00 “At kılı ve at kılı döküntüleri”(başka maddelerin yardımıyla veya müstakilen tabakalar halinde olsun olmasın) hariç)      </t>
  </si>
  <si>
    <t>Katı domuz yağı (lard dahil) ve kümes hayvanlarının katı yağları (02.09 ve 15.03 pozisyonlarındakiler hariç)</t>
  </si>
  <si>
    <t>Sığır, koyun veya keçi yağları (15.03 pozisyonundakiler hariç)</t>
  </si>
  <si>
    <t>Lard stearini, sıvı lard, oleostearin, oleoyağ ve sıvı don yağı (emülsiyon haline getirilmemiş, karıştırılmamış veya başka şekilde hazırlanmamış)</t>
  </si>
  <si>
    <t>15.04 (a)</t>
  </si>
  <si>
    <t>Balıkların veya deniz memelilerinin katı ve sıvı yağları ve bunların fraksiyonları (rafine edilmiş olsun olmasın, fakat kimyasal olarak değiştirilmemiş) (yalnız insan tüketimi amacıyla kullanılanlar)</t>
  </si>
  <si>
    <t>Hayvansal katı ve sıvı yağlar ve bunların fraksiyonları</t>
  </si>
  <si>
    <t>Hayvansal veya bitkisel katı ve sıvı yağlar ve bunların fraksiyonları (kaynatılmış, oksitlenmiş, suyu alınmış, kükürtlenmiş, üflenmiş, vakum veya inert gaz içinde ısıyla polimerize edilmiş veya kimyasal olarak başka bir şekilde değiştirilmiş) (15.16 pozisyonundakiler hariç) tarifenin başka bir yerinde belirtilmeyen veya yer almayan bu fasıldaki hayvansal veya bitkisel katı veya sıvı yağların veya farklı katı veya sıvı yağ fraksiyonlarının yenilmeyen karışımları veya müstahzarları</t>
  </si>
  <si>
    <t>Etten, sakatattan veya kandan yapılmış sosisler ve benzeri ürünler; esası bu ürünler olan gıda müstahzarları</t>
  </si>
  <si>
    <t>Hazırlanmış veya konserve edilmiş et, sakatat veya kan</t>
  </si>
  <si>
    <t>Hazırlanmış veya konserve edilmiş balıklar; havyar ve balık yumurtalarından elde edilen havyar yerine kullanılan ürünler</t>
  </si>
  <si>
    <t>Hazırlanmış veya konserve edilmiş kabuklu hayvanlar, yumuşakçalar ve diğer su omurgasızları</t>
  </si>
  <si>
    <t>1702.11</t>
  </si>
  <si>
    <t>Kuru madde üzerinden hesaplandığında ağırlık itibariyle %99 veya daha fazla laktoz (anhidrit laktoz olarak ifade edilen) içerenler (yalnız insan tüketimi amacıyla kullanılanlar)</t>
  </si>
  <si>
    <t>Malt hülasası; tarifenin başka yerinde belirtilmeyen veya yer almayan esasını un, hububatın kabaca öğütülmesinden elde edilen küçük parçalar, kaba un, nişasta veya malt hülasası teşkil eden gıda müstahzarları (içinde kakao bulunmayanlar veya tamamen yağının alınması esasına göre hesaplanan içindeki kakao miktarı ağırlık itibariyle %40’dan az olanlar); tarifenin başka yerinde belirtilmeyen veya yer almayan esasını 04.01 ila 04.04 pozisyonlarında yer alan maddeler teşkil eden gıda müstahzarları (içinde kakao  bulunmayanlar veya tamamen yağının alınması esasına göre hesaplandığında içindeki kakao miktarı ağırlık itibariyle %5’den az olanlar)</t>
  </si>
  <si>
    <t>Ekmek, pasta, kek, bisküvi ve diğer ekmekçilik mamulleri (kakao içersin içermesin); hosti, eczacılıkta kullanılan boş ilaç kapsülleri, mühür güllacı, pirinç kağıdı ve benzeri ürünler</t>
  </si>
  <si>
    <t>Diğer sebzeler (sirke veya asetik asitten başka usullerle hazırlanmış veya konserve edilmiş, dondurulmamış) (20.06 pozisyonundaki ürünler hariç)</t>
  </si>
  <si>
    <t>Diğerleri</t>
  </si>
  <si>
    <t>Çorbalar, et suları ve müstahzarları; karışım halindeki homojenize gıda müstahzarları</t>
  </si>
  <si>
    <t>Dondurma ve yenilen diğer buzlar (kakao içersin içermesin)</t>
  </si>
  <si>
    <t>Et, sakatat, balık, kabuklu deniz hayvanları, yumuşakçalar veya diğer su omurgasızlarının insanların yemesine elverişli olmayan unları, kaba unları ve pelletleri; kakırdaklar (donyağı tortusu) (yalnız geviş getiren (ruminant) hayvanlardan elde edilenler)</t>
  </si>
  <si>
    <t>Kalsiyum hidrojen ortofosfat (dikalsiyum fosfat) (yalnız hayvansal menşeli olanlar)</t>
  </si>
  <si>
    <t>Diğer kalsiyum fosfatlar (yalnız hayvansal menşeli trikalsiyum fosfat)</t>
  </si>
  <si>
    <t>Jelatin [dikdörtgen (kare dahil) şeklinde yapraklar halindeki jelatin dahil, yüzeyi işlenmiş veya boyanmış olsun olmasın] ve jelatin türevleri; katı ihtiyokol; hayvansal menşeli diğer tutkallar (35.01 pozisyonundaki kazein tutkallar hariç)</t>
  </si>
  <si>
    <t>01.01</t>
  </si>
  <si>
    <t>01.02</t>
  </si>
  <si>
    <t>01.03</t>
  </si>
  <si>
    <t>01.05</t>
  </si>
  <si>
    <t>01.06</t>
  </si>
  <si>
    <t>02.01</t>
  </si>
  <si>
    <t>02.02</t>
  </si>
  <si>
    <t>02.03</t>
  </si>
  <si>
    <t>02.04</t>
  </si>
  <si>
    <t>02.06</t>
  </si>
  <si>
    <t>02.07</t>
  </si>
  <si>
    <t>02.08</t>
  </si>
  <si>
    <t>02.10</t>
  </si>
  <si>
    <t>03.01</t>
  </si>
  <si>
    <t>03.02</t>
  </si>
  <si>
    <t>03.03</t>
  </si>
  <si>
    <t>03.04</t>
  </si>
  <si>
    <t>03.05</t>
  </si>
  <si>
    <t>03.06</t>
  </si>
  <si>
    <t>03.07</t>
  </si>
  <si>
    <t>04.01</t>
  </si>
  <si>
    <t>04.02</t>
  </si>
  <si>
    <t>04.03</t>
  </si>
  <si>
    <t>04.04</t>
  </si>
  <si>
    <t>04.05</t>
  </si>
  <si>
    <t>04.06</t>
  </si>
  <si>
    <t>04.08</t>
  </si>
  <si>
    <t>05.06</t>
  </si>
  <si>
    <t>05.07</t>
  </si>
  <si>
    <t>05.11</t>
  </si>
  <si>
    <t>15.01</t>
  </si>
  <si>
    <t>15.02</t>
  </si>
  <si>
    <t>16.02</t>
  </si>
  <si>
    <t>16.04</t>
  </si>
  <si>
    <t>16.05</t>
  </si>
  <si>
    <t>20.04</t>
  </si>
  <si>
    <t>20.05</t>
  </si>
  <si>
    <t>23.01</t>
  </si>
  <si>
    <t>Kabuklu hayvanlar (kabukları ile birlikte olsun olmasın) (canlı, taze,soğutulmuş, dondurulmuş, kurutulmuş, tuzlanmış veya salamuraedilmiş); tütsülenmiş kabuklu hayvanlar (kabuklu olsun olmasın)(tütsülenme sırasında veya öncesinde pişirilmiş olsun olmasın);kabuklu hayvanlar (kabukları ile birlikte) (buharda veya suda pişirilmiş, soğutulmuş, dondurulmuş, kurutulmuş, tuzlanmış veya salamura edilmiş olsun olmasın); kabuklu hayvanların insanların yemesine elverişli unları, kaba unları ve pelletleriYumuşakçalar (kabuklu olsun olmasın) (canlı, taze, soğutulmuş,dondurulmuş, kurutulmuş, tuzlanmış veya salamura edilmiş);</t>
  </si>
  <si>
    <t>tütsülenmiş yumuşakçalar (kabuklu olsun olmasın) (tütsülenmesırasında veya öncesinde pişirilmiş olsun olmasın); yumuşakçalarıninsanların yemesine elverişli unları, kaba unları ve pelletleri</t>
  </si>
  <si>
    <t>Süt ve krema (konsantre edilmemiş, ilave şeker veya diğertatlandırıcı maddeleri içermeyenler)</t>
  </si>
  <si>
    <t>Süt ve krema (konsantre edilmiş veya ilave şeker ya da diğertatlandırıcı maddeleri içerenler)</t>
  </si>
  <si>
    <t>Yayıkaltı, pıhtılaştırılmış süt ve krema, yoğurt, kefir ve diğerfermente ediImiş veya asitIiği artırıImış süt ve krema (konsantreedilmiş veya iIave şeker veya diğer tatlandırıcı maddeIerkatılmış oIsun olmasın veya aroma veya ilave meyva, sertkabukIu meyva veya kakao içersin içermesin)</t>
  </si>
  <si>
    <t>Peyniraltı suyu (konsantre edilmiş olsun olmasın veya ilave şekerveya diğer tatlandırıcı maddeleri içersin içermesin); tarifeninbaşka yerinde belirtilmeyen veya yer almayan tabii sütbileşenlerinden ibaret olan ürünler (ilave şeker veya diğertatlandırıcı maddeleri içersin içermesin)</t>
  </si>
  <si>
    <t>Sütten elde ediIen tereyağı ve diğer katı ve sıvı yağIar; sürülerekyenilen süt ürünleri</t>
  </si>
  <si>
    <t>Kuş ve kümes hayvanlarının yumurtaları (kabuklu, taze, dayanıklı hale getirilmiş veya pişirilmiş)</t>
  </si>
  <si>
    <t>Kuş ve kümes hayvanlarının kabuksuz yumurtaları ve yumurta sarıları (taze, kurutulmuş, buharla veya kaynar su ile  pişirilmiş, kalıplanmış, dondurulmuş veya diğer bir şekilde dayanıklılığı artırılmış) (ilave şeker veya diğer tatlandırıcı maddeler içersin içermesin)</t>
  </si>
  <si>
    <t>Diğer hayvansal katı ve sıvı yağlar ve bunların fraksiyonları (rafine edilmiş olsun olmasın, fakat kimyasal olarak değiştirilmemiş)</t>
  </si>
  <si>
    <t>Et, balık, kabuklu hayvanlar, yumuşakçalar veya diğer su omurgasızlarının hülasa ve suları</t>
  </si>
  <si>
    <t>Diğer sebzeler (sirke veya asetik asitten başka usullerle hazırlanmış  veya konserve edilmiş, dondurulmuş) (20.06 pozisyonundaki ürünler hariç)</t>
  </si>
  <si>
    <t>ÜLKE (ISO KOD)</t>
  </si>
  <si>
    <t>Ek-1/A KONTROL BELGESİNE TABİİ OLANLAR</t>
  </si>
  <si>
    <t>Varış yeri / Place of destination</t>
  </si>
  <si>
    <t>SAĞLIK SERTİFİKASI</t>
  </si>
  <si>
    <t>GEMİ</t>
  </si>
  <si>
    <t xml:space="preserve">   </t>
  </si>
  <si>
    <t>12.05.2015 Tarih ve  2015-288 No</t>
  </si>
  <si>
    <t>Brucellosis</t>
  </si>
  <si>
    <t>Enzootic Bovine Leucosis (EBL)</t>
  </si>
  <si>
    <t>Bovine Viral Diarhea (BVD)</t>
  </si>
  <si>
    <t>İntradermal</t>
  </si>
  <si>
    <t>Serum Aglutinasyon</t>
  </si>
  <si>
    <t>Elisa</t>
  </si>
  <si>
    <t>Elisa Antikor</t>
  </si>
  <si>
    <t>Elisa Antijen</t>
  </si>
  <si>
    <t>EDİRNE / İPSALA</t>
  </si>
  <si>
    <r>
      <t xml:space="preserve">Yapılacak Testler 
</t>
    </r>
    <r>
      <rPr>
        <i/>
        <sz val="8"/>
        <color theme="1"/>
        <rFont val="Times New Roman"/>
        <family val="1"/>
        <charset val="162"/>
      </rPr>
      <t>(Hastalık ve test metodu açıkça belirtilecek)</t>
    </r>
    <r>
      <rPr>
        <sz val="8"/>
        <color theme="1"/>
        <rFont val="Times New Roman"/>
        <family val="1"/>
        <charset val="162"/>
      </rPr>
      <t xml:space="preserve"> </t>
    </r>
  </si>
  <si>
    <r>
      <t xml:space="preserve">Hayvan Türü ve Kullanım Amacı </t>
    </r>
    <r>
      <rPr>
        <i/>
        <sz val="8"/>
        <color theme="1"/>
        <rFont val="Times New Roman"/>
        <family val="1"/>
        <charset val="162"/>
      </rPr>
      <t>(Damızlık/Besilik Sığır)</t>
    </r>
  </si>
  <si>
    <r>
      <t xml:space="preserve">Tuberculosis </t>
    </r>
    <r>
      <rPr>
        <i/>
        <sz val="8"/>
        <color theme="1"/>
        <rFont val="Calibri"/>
        <family val="2"/>
        <charset val="162"/>
        <scheme val="minor"/>
      </rPr>
      <t>(Uruguay uygulama tarihi 17.04.2015)</t>
    </r>
  </si>
  <si>
    <r>
      <t xml:space="preserve">Tuberculosis </t>
    </r>
    <r>
      <rPr>
        <i/>
        <sz val="8"/>
        <color theme="1"/>
        <rFont val="Times New Roman"/>
        <family val="1"/>
        <charset val="162"/>
      </rPr>
      <t>(Uruguay uygulama tarihi 17.04.2015)</t>
    </r>
  </si>
  <si>
    <t>*** EKLİ LİSTE</t>
  </si>
  <si>
    <t>---</t>
  </si>
  <si>
    <t>SIRA</t>
  </si>
  <si>
    <t>VSKN MÜDÜRLÜĞÜ</t>
  </si>
  <si>
    <t>Birim No</t>
  </si>
  <si>
    <t>Ağrı Gürbulak Veteriner Sınır Kontrol Noktası Müdürlüğü</t>
  </si>
  <si>
    <t>04 VSKN 01</t>
  </si>
  <si>
    <t>Ankara Havalimanı Veteriner Sınır Kontrol Noktası Müdürlüğü</t>
  </si>
  <si>
    <t>06 VSKN 01</t>
  </si>
  <si>
    <t>Antalya Havalimanı Veteriner Sınır Kontrol Noktası Müdürlüğü</t>
  </si>
  <si>
    <t>07 VSKN 01</t>
  </si>
  <si>
    <t>Artvin Sarp Veteriner Sınır Kontrol Noktası Müdürlüğü</t>
  </si>
  <si>
    <t>08 VSKN 01</t>
  </si>
  <si>
    <t>Balıkesir Bandırma Limanı Veteriner Sınır Kontrol Noktası Müdürlüğü</t>
  </si>
  <si>
    <t>10 VSKN 01</t>
  </si>
  <si>
    <t>Edirne İpsala Veteriner Sınır Kontrol Noktası Müdürlüğü</t>
  </si>
  <si>
    <t>22 VSKN 02</t>
  </si>
  <si>
    <t>Edirne Kapıkule Veteriner Sınır Kontrol Noktası Müdürlüğü       </t>
  </si>
  <si>
    <t>22 VSKN 01</t>
  </si>
  <si>
    <t>Hatay Cilvegözü Veteriner Sınır Kontrol Noktası Müdürlüğü</t>
  </si>
  <si>
    <t>31 VSKN 01</t>
  </si>
  <si>
    <t>Hatay İskenderun Limanı Veteriner Sınır Kontrol Noktası Müdürlüğü</t>
  </si>
  <si>
    <t>31 VSKN 02</t>
  </si>
  <si>
    <t>Iğdır Dilucu Veteriner Sınır Kontrol Noktası Müdürlüğü</t>
  </si>
  <si>
    <t>76 VSKN 01</t>
  </si>
  <si>
    <t>İstanbul Ambarlı Veteriner Sınır Kontrol Noktası Müdürlüğü</t>
  </si>
  <si>
    <t>34 VSKN 02</t>
  </si>
  <si>
    <t>İstanbul Atatürk Havalimanı Veteriner Sınır Kontrol Noktası Müdürlüğü</t>
  </si>
  <si>
    <t>34 VSKN 04</t>
  </si>
  <si>
    <t>İstanbul Pendik Limanı Veteriner Sınır Kontrol Noktası Müdürlüğü</t>
  </si>
  <si>
    <t>34 VSKN 03</t>
  </si>
  <si>
    <t>İstanbul Sabiha Gökçen Havalimanı Veteriner Sınır Kontrol Noktası Müdürlüğü</t>
  </si>
  <si>
    <t>34 VSKN 01</t>
  </si>
  <si>
    <t>İzmir Adnan Menderes Havalimanı Veteriner Sınır Kontrol Noktası Müdürlüğü</t>
  </si>
  <si>
    <t>35 VSKN 02</t>
  </si>
  <si>
    <t>İzmir Veteriner Sınır Kontrol Noktası Müdürlüğü</t>
  </si>
  <si>
    <t>35 VSKN 01</t>
  </si>
  <si>
    <t>Kocaeli Derince Limanı Veteriner Sınır Kontrol Noktası Müdürlüğü</t>
  </si>
  <si>
    <t>41 VSKN 01</t>
  </si>
  <si>
    <t>Mersin Veteriner Sınır Kontrol Noktası Müdürlüğü</t>
  </si>
  <si>
    <t>33 VSKN 01</t>
  </si>
  <si>
    <t>Samsun Limanı Veteriner Sınır Kontrol Noktası Müdürlüğü</t>
  </si>
  <si>
    <t>55 VSKN 01</t>
  </si>
  <si>
    <t>Şırnak Habur Veteriner Sınır Kontrol Noktası Müdürlüğü</t>
  </si>
  <si>
    <t>56 VSKN 01</t>
  </si>
  <si>
    <t>Trabzon Limanı Veteriner Sınır Kontrol Noktası Müdürlüğü</t>
  </si>
  <si>
    <t>61 VSKN 01</t>
  </si>
  <si>
    <t>Zonguldak Limanı Veteriner Sınır Kontrol Noktası Müdürlüğü</t>
  </si>
  <si>
    <t>67 VSKN 01</t>
  </si>
  <si>
    <r>
      <t xml:space="preserve">Damızlık/Üreme 
</t>
    </r>
    <r>
      <rPr>
        <sz val="5.5"/>
        <color rgb="FFFF0000"/>
        <rFont val="Times New Roman"/>
        <family val="1"/>
        <charset val="162"/>
      </rPr>
      <t xml:space="preserve">Breeding/production               </t>
    </r>
    <r>
      <rPr>
        <sz val="6"/>
        <color rgb="FFFF0000"/>
        <rFont val="Times New Roman"/>
        <family val="1"/>
        <charset val="162"/>
      </rPr>
      <t xml:space="preserve">       </t>
    </r>
  </si>
  <si>
    <t>Tren Vagonu /
Railway wagon</t>
  </si>
  <si>
    <t>İstisna/</t>
  </si>
  <si>
    <t>Derogation</t>
  </si>
  <si>
    <t>…./…./20…</t>
  </si>
  <si>
    <t>01.04.10</t>
  </si>
  <si>
    <t>Canlı koyunlar</t>
  </si>
  <si>
    <t>01.04.20</t>
  </si>
  <si>
    <t>Canlı keçiler</t>
  </si>
  <si>
    <t>02.05.00</t>
  </si>
  <si>
    <t>02.09</t>
  </si>
  <si>
    <t>03.08</t>
  </si>
  <si>
    <t>Kabuklu hayvanlar ve yumuşakçaların dışında kalan suda yaşayan omurgasız hayvanlar (canlı, taze, soğutulmuş, dondurulmuş, kurutulmuş, tuzlanmış veya salamura edilmiş); Kabuklu hayvanlar ve yumuşakçaların dışında kalan suda yaşayan omurgasız hayvanların tütsülenmiş olanları (tütsülenme sırasında veya öncesinde pişirilmiş olsun olmasın); suda yaşayan omurgasız hayvanların (kabuklu hayvanlar ve yumuşakçalar hariç) insanların yemesine elverişli unları, kaba unları ve pelletleri</t>
  </si>
  <si>
    <t>04.07</t>
  </si>
  <si>
    <t>04.09.00.00</t>
  </si>
  <si>
    <t>04.10.00.00</t>
  </si>
  <si>
    <t>05.02.10.00</t>
  </si>
  <si>
    <t xml:space="preserve">Evcil domuzlar veya yaban domuzlarının kılları, bu kılların döküntüleri </t>
  </si>
  <si>
    <t>05.04.00.00</t>
  </si>
  <si>
    <t xml:space="preserve">Hayvanların bağırsakları, mesaneleri ve mideleri </t>
  </si>
  <si>
    <t>05.05</t>
  </si>
  <si>
    <t>Kuşların tüylü veya ince tüylü deri ve diğer kısımları, tüyler ve tüy parçaları (kenarları kırpılmış olsun olmasın) ve ince tüyler (muhafaza amacıyla işleme, temizleme veya dezenfekte etmeden başka bir işleme tabi tutulmamış); tüy veya tüy parçalarının toz ve döküntüleri</t>
  </si>
  <si>
    <t>05.08.00.00</t>
  </si>
  <si>
    <t>Mercan ve benzeri materyaller, yumuşakcaların kabukları</t>
  </si>
  <si>
    <t>05.10.00.00</t>
  </si>
  <si>
    <t>05.02.10</t>
  </si>
  <si>
    <t>Evcil domuz veya yaban domuzu kılları ve bunların döküntüleri</t>
  </si>
  <si>
    <t>05.04.00</t>
  </si>
  <si>
    <t>Tam veya parça halinde hayvan bağırsakları, mesaneleri ve mideleri (balıklara ait olanlar hariç) (taze, soğutulmuş, dondurulmuş, tuzlanmış, salamura edilmiş, kurutulmuş veya tütsülenmiş)</t>
  </si>
  <si>
    <t>12.12.99.95</t>
  </si>
  <si>
    <t>Arı poleni</t>
  </si>
  <si>
    <t>12.13.00.00</t>
  </si>
  <si>
    <t>Hububat sapları ve kapçıkları (işlenmemiş) (kıyılmış, toz haline getirilmiş, preslenmiş veya pellet şeklinde olsun olmasın)</t>
  </si>
  <si>
    <t>12.14.90</t>
  </si>
  <si>
    <t xml:space="preserve">Saman </t>
  </si>
  <si>
    <t>1213.00.00.00.00</t>
  </si>
  <si>
    <t>1214.90</t>
  </si>
  <si>
    <t>15.03.00</t>
  </si>
  <si>
    <t>15.04</t>
  </si>
  <si>
    <t>Balıkların veya deniz memelilerinin katı ve sıvı yağları ve bunların fraksiyonları (rafine edilmiş olsun olmasın, fakat kimyasal olarak değiştirilmemiş) (insan tüketimi amacıyla kullanılanlar hariç)</t>
  </si>
  <si>
    <t>15.05.00</t>
  </si>
  <si>
    <t>Yapağı yağı ve bundan türevli yağlı maddeler</t>
  </si>
  <si>
    <t>15.06.00.00</t>
  </si>
  <si>
    <t>15.16.10</t>
  </si>
  <si>
    <t>15.17</t>
  </si>
  <si>
    <t>Hayvansal katı ve sıvı yağlar (15.16.10 dışında kalan)</t>
  </si>
  <si>
    <t>15.18.00.91</t>
  </si>
  <si>
    <t>15.18.00.95</t>
  </si>
  <si>
    <t>Hayvansal ve bitkisel katı ve sıvı yağlar ve fraksiyonları (Yenilemeyenler)</t>
  </si>
  <si>
    <t>15.18.00.99</t>
  </si>
  <si>
    <t>Hayvansal ve bitkisel katı ve sıvı diğer yağlar</t>
  </si>
  <si>
    <t>15.21.90.91</t>
  </si>
  <si>
    <t xml:space="preserve">Ham balmumu ve diğer böcek mumları (rafine edilmiş veya boyanmış olsun olmasın) </t>
  </si>
  <si>
    <t>15.21.90.99</t>
  </si>
  <si>
    <t>Diğer</t>
  </si>
  <si>
    <t>15.22.00</t>
  </si>
  <si>
    <t>Yağlı maddelerin Artıkları (Hayvansal mumlar)</t>
  </si>
  <si>
    <t>15.21.90</t>
  </si>
  <si>
    <t>Diğerleri [Balmumu ve diğer böcek mumları (rafine edilmiş veya boyanmış olsun olmasın)]</t>
  </si>
  <si>
    <t>16.01.00</t>
  </si>
  <si>
    <t>16.03.00</t>
  </si>
  <si>
    <t>17.02.11.00</t>
  </si>
  <si>
    <t>Kuru madde üzerinden hesaplandığında ağırlık itibariyle %99 veya daha fazla laktoz (anhidrit laktoz olarak ifade edilen) içerenler (insan tüketimi amacıyla kullanılanlar hariç)</t>
  </si>
  <si>
    <t>19.01</t>
  </si>
  <si>
    <t>19.02.11.00</t>
  </si>
  <si>
    <t>Makarnalar pişirilmemiş</t>
  </si>
  <si>
    <t>19.02.20.10</t>
  </si>
  <si>
    <t>Makarnalar doldurulmuş (Balık İçerenler)</t>
  </si>
  <si>
    <t>19.02.20.30</t>
  </si>
  <si>
    <t>Makarnalar doldurulmuş (Sosis sakatat içerenler)</t>
  </si>
  <si>
    <t>19.02.20.91</t>
  </si>
  <si>
    <t>Pişirilmiş, Doldurulmuş Makarna</t>
  </si>
  <si>
    <t>19.02.20.99</t>
  </si>
  <si>
    <t>Diğer (Makarnalar)</t>
  </si>
  <si>
    <t>19.02.30</t>
  </si>
  <si>
    <t>19.02.40</t>
  </si>
  <si>
    <t>Kuskus</t>
  </si>
  <si>
    <t>19.04.90.10</t>
  </si>
  <si>
    <t>Pirinçten elde edilen hazırlanmış gıda</t>
  </si>
  <si>
    <t>19.05</t>
  </si>
  <si>
    <t>21.03.90.90</t>
  </si>
  <si>
    <t>21.04</t>
  </si>
  <si>
    <t>21.05.00</t>
  </si>
  <si>
    <t>21.06.10</t>
  </si>
  <si>
    <t>Protein Konsantreleri ve Protein yapısındaki maddeler</t>
  </si>
  <si>
    <t>21.06.90.92</t>
  </si>
  <si>
    <t>Tarifenin başka yerinde belirtilmeyen %5 ten az glikoz, nişasta, sukroz ve izoglikoz, %1,5 tan az süt yağı  içeren diper gıda müstehzarları</t>
  </si>
  <si>
    <t>21.06.90.98</t>
  </si>
  <si>
    <t>Tarifenin başka yerinde belirtilmeyen veya yeralmayandiğer gıda müstahzarları</t>
  </si>
  <si>
    <t>22.02.90</t>
  </si>
  <si>
    <t>Diğer Alkolsüz içecekler (20.09 tarife pozisyonunda yer alan meyve ve sebze suları hariç)</t>
  </si>
  <si>
    <t>23.09</t>
  </si>
  <si>
    <t>Hayvan gıdası olarak kullanılan müstahzarlar</t>
  </si>
  <si>
    <t>28.35.25.00</t>
  </si>
  <si>
    <t>28.35.26.00</t>
  </si>
  <si>
    <t>29.32.99.00</t>
  </si>
  <si>
    <t>Sadece Hetero - Atom Oksijenli diğer heterosiklik bileşikler</t>
  </si>
  <si>
    <t>30.01.20.90</t>
  </si>
  <si>
    <t>Salgı bezleri (guddeler) veya diğer organların veya salgılarının hülasaları, diğer</t>
  </si>
  <si>
    <t>30.01.90.91</t>
  </si>
  <si>
    <t xml:space="preserve"> Terapötik veya profilaktik kullanımlar için hazırlanmış diğer hayvan maddeleri : Heparin ve tuzları</t>
  </si>
  <si>
    <t>30.01.90.98</t>
  </si>
  <si>
    <t>Tarifenin başka yerinde belirtilmeyen veya yer almayan terapötik veya profilaktik kullanımlar için hazırlanmış heparin ve tuzları dışındaki diğer hayvan maddeleri</t>
  </si>
  <si>
    <t>30.02.10.10</t>
  </si>
  <si>
    <t>Antiserumlar (biyoteknolojik işlemlerle elde edilmiş olsun olmasın)</t>
  </si>
  <si>
    <t>30.02.10.91</t>
  </si>
  <si>
    <t>Hemoglobin, kan globinleri ve serum globinleri</t>
  </si>
  <si>
    <t>30.02.10.98</t>
  </si>
  <si>
    <t>Diğer kan fraksiyonları ve imminolojik ürünler  (biyoteknolojik işlemlerle elde edilmiş olsun olmasın)</t>
  </si>
  <si>
    <t>30.02.90.30</t>
  </si>
  <si>
    <t>Teröpatik, profilaktik veya diagnostik kullanımlar için hazırlanmış hayvan kanı</t>
  </si>
  <si>
    <t>30.02.90.50</t>
  </si>
  <si>
    <t>Mikroorganizma kültürleri</t>
  </si>
  <si>
    <t>30.02.90.90</t>
  </si>
  <si>
    <t>30.06.92.00</t>
  </si>
  <si>
    <t>Eczacılık döküntüleri (Hayvansal Türevli Materyal)</t>
  </si>
  <si>
    <t>31.01.00.00</t>
  </si>
  <si>
    <t>Hayvansal veya bitkisel gübreler (birbirleriyle karıştırılmış veya kimyasal olarak işlem görmüş olsun olmasın); bitkisel veya hayvansal menşeli gübrelerin kimyasal bir işleme tabi tutulmasından veya karıştırılmasından elde edilen gübreler</t>
  </si>
  <si>
    <t>35.01</t>
  </si>
  <si>
    <t>Kazeinler, kazeinatlar ve diğer kazein türevleri; kazein tutkalları</t>
  </si>
  <si>
    <t>35.02</t>
  </si>
  <si>
    <t>Albüminler (kuru madde üzerinden hesaplandığında ağırlık itibariyle %80’den fazla peyniraltı suyu proteini içeren iki veya daha fazla peyniraltı suyu proteini konsantreleri dahil), albüminatlar ve diğer albümin türevleri</t>
  </si>
  <si>
    <t>35.03.00</t>
  </si>
  <si>
    <t>35.04.00</t>
  </si>
  <si>
    <t>Peptonlar ve bunların türevleri; tarifenin başka yerinde belirtilmeyen veya yer almayan diğer proteinli maddeler ve türevleri; deri tozu (kromla işlem görmüş olsun olmasın)</t>
  </si>
  <si>
    <t>35.07.10.00</t>
  </si>
  <si>
    <t>Peynir Mayası ve Konsantreleri</t>
  </si>
  <si>
    <t>38.22.00.00</t>
  </si>
  <si>
    <t>Teşhis veya Laboratuvar reaktifleri (Sadece hayvansal ürün türevli)</t>
  </si>
  <si>
    <t>38.25.10.00</t>
  </si>
  <si>
    <t>Şehir atıkları (Hayvansal Ürün İçeren)</t>
  </si>
  <si>
    <t>38.26.00</t>
  </si>
  <si>
    <t>Biodizel ve bunların karışımları</t>
  </si>
  <si>
    <t>39.13.90.00</t>
  </si>
  <si>
    <t>Başka yerde belirtilmeyen veya yer almayan diğer doğal polimerler (Sadece hayvansal ürün türevli)</t>
  </si>
  <si>
    <t>39.17.10</t>
  </si>
  <si>
    <t>Sertleştirilmiş proteinler veya selülozik materyallerden suni bağırsaklar (Sadece hayvansal ürün türevli)</t>
  </si>
  <si>
    <t>41.01</t>
  </si>
  <si>
    <t>Sığırların (bufalo dahil) ve atların ham post ve derileri (yaş veya tuzlanmış, kurutulmuş, kireçlenmiş, pikle edilmiş veya başka şekilde  muhafaza edilmiş, fakat dabaklanmamış, parşömine edilmemiş veya  daha ileri bir işleme tabi tutulmamış) (kılları alınmış veya parçalara</t>
  </si>
  <si>
    <t>41.02</t>
  </si>
  <si>
    <t>Koyun ve kuzuların ham derileri (yaş veya tuzlanmış, kurutulmuş, kireçlenmiş, pikle edilmiş veya başka şekilde muhafaza edilmiş fakat dabaklanmamış, parşömine edilmemiş veya daha ileri bir şekilde hazırlanmamış) (yünü alınmış veya parçalara ayrılmış olsun olmasın)</t>
  </si>
  <si>
    <t>41.03</t>
  </si>
  <si>
    <t>Diğer ham post ve deriler (yaş veya tuzlanmış, kurutulmuş, kireçlenmiş, pikle edilmiş veya başka şekilde muhafaza edilmiş fakat dabaklanmamış, parşömine edilmemiş veya daha ileri bir şekilde hazırlanmamış) (kılları alınmış veya parçalara ayrılmış olsun olmasın)</t>
  </si>
  <si>
    <t>42.05.00.90</t>
  </si>
  <si>
    <t>Deri veya deri bileşiminden diğer eşyalar</t>
  </si>
  <si>
    <t>42.06.00.00</t>
  </si>
  <si>
    <t>Bağırsak (ipek böceği bağırsağı hariç), kursak, mesane ve veterden mamul eşya</t>
  </si>
  <si>
    <t>43.01</t>
  </si>
  <si>
    <t>Ham kürkler (baş, kuyruk, pençe ve kürkçülüğe elverişli diğer parçalar dahil) (41.01, 41.02 ve 41.03 pozisyonlarındaki ham post ve deriler hariç)</t>
  </si>
  <si>
    <t>51.01</t>
  </si>
  <si>
    <t>Yün ve yapağı (karde edilmemiş veya taranmamış)</t>
  </si>
  <si>
    <t>51.02</t>
  </si>
  <si>
    <t>İnce veya kaba hayvan kılları (karde edilmemiş veya taranmamış)</t>
  </si>
  <si>
    <t>51.03</t>
  </si>
  <si>
    <t>Yün, ince veya kaba hayvan kıllarının döküntüleri (iplik döküntüleri dahil) (ditme suretiyle elde edilenler hariç)</t>
  </si>
  <si>
    <t>67.01.00.00</t>
  </si>
  <si>
    <t>05.05 tarife pozisyonunda yer alan ürünlerin dışında kalan kuş tüyü ve derileri</t>
  </si>
  <si>
    <t>95.08.10.00</t>
  </si>
  <si>
    <t>Gezici sirkler ve gezici hayvan sergileri (Sadece canlı hayvanlı)</t>
  </si>
  <si>
    <t>95.08.90.00</t>
  </si>
  <si>
    <t>Diğer panayır alanı eğlenceleri, gezici tiyatrolar. (Sadece canlı hayvanlı)</t>
  </si>
  <si>
    <t>97.05.00.00</t>
  </si>
  <si>
    <t>Zooloji, botanik, mineroloji, anatomiye ait veya tarihi, arkeolojik, paleontolojik, etnoğrafik veya nümizmatik bir değeri bulunan kolleksiyon ve örnekler</t>
  </si>
  <si>
    <t>99.30.24.00</t>
  </si>
  <si>
    <t>Gemi kumanyacılığı için gönderilen hayvansal ürünler</t>
  </si>
  <si>
    <t>99.30.99.00</t>
  </si>
  <si>
    <t>Diğer (Gemi kumanyacılığı için gönderilen hayvansal ürünler)</t>
  </si>
  <si>
    <t>USA</t>
  </si>
  <si>
    <t>ABD</t>
  </si>
  <si>
    <t>-----</t>
  </si>
  <si>
    <t xml:space="preserve">LIVESTOCK SHIPPING SERVICES PTY LTD.  </t>
  </si>
  <si>
    <t>28 Charles Street South Perth wa 6151</t>
  </si>
  <si>
    <t>HIJAZI AND GHOSHEH CO.LTD.</t>
  </si>
  <si>
    <t>21 MUSTAFA AL RAFE'I ST. MARKA PO BOX 183292 AMMAN 11118</t>
  </si>
  <si>
    <t xml:space="preserve">ET VE SÜT KURUMU GENEL MÜDÜRLÜĞÜ </t>
  </si>
  <si>
    <t>ISCI BLOKLARI MAH. MUHSİN YAZICIOĞLU CAD. NO:51/B 06530 YÜZÜNCÜYIL ÇANKAYA - ANKARA</t>
  </si>
  <si>
    <t>ÖZKAN BAŞ</t>
  </si>
  <si>
    <t>ÇINAR GÜMRÜK MÜŞAVİRLİĞİ BAHÇELİEVLER NO:27 ALTIN SOKAK İSTANBUL</t>
  </si>
  <si>
    <t>517-005859, 617-000961, 617-000911, 517-005857</t>
  </si>
  <si>
    <t xml:space="preserve">02.08.2017 - 08.08.2017 </t>
  </si>
  <si>
    <t>ORGİN BELGESİ - LİSTE</t>
  </si>
  <si>
    <t>78.303 ADET</t>
  </si>
  <si>
    <t>M/V "BADER III"</t>
  </si>
  <si>
    <t>CANLI KESİMLİK KOYUN (01.04.10.80.00)</t>
  </si>
  <si>
    <t>Özkan BAŞ</t>
  </si>
  <si>
    <t>" KARANTİNA İŞLEMLERİ SONUÇLANANA KADAR 8.MADDEDE BELİRTİLEN İŞLETMEYE SEVKİ UYGUNDUR "</t>
  </si>
  <si>
    <r>
      <rPr>
        <b/>
        <sz val="6"/>
        <color rgb="FFFF0000"/>
        <rFont val="Times New Roman"/>
        <family val="1"/>
        <charset val="162"/>
      </rPr>
      <t>Angos Hayvancılık (TR59-924921)
Akşeker Tarım Et</t>
    </r>
    <r>
      <rPr>
        <sz val="6"/>
        <color rgb="FFFF0000"/>
        <rFont val="Times New Roman"/>
        <family val="1"/>
        <charset val="162"/>
      </rPr>
      <t xml:space="preserve"> (TR42-0581),  </t>
    </r>
    <r>
      <rPr>
        <b/>
        <sz val="6"/>
        <color rgb="FFFF0000"/>
        <rFont val="Times New Roman"/>
        <family val="1"/>
        <charset val="162"/>
      </rPr>
      <t>Elif Et</t>
    </r>
    <r>
      <rPr>
        <sz val="6"/>
        <color rgb="FFFF0000"/>
        <rFont val="Times New Roman"/>
        <family val="1"/>
        <charset val="162"/>
      </rPr>
      <t xml:space="preserve"> ( TR34-1178), 
</t>
    </r>
    <r>
      <rPr>
        <b/>
        <sz val="6"/>
        <color rgb="FFFF0000"/>
        <rFont val="Times New Roman"/>
        <family val="1"/>
        <charset val="162"/>
      </rPr>
      <t>Sarıkız Et Entegre</t>
    </r>
    <r>
      <rPr>
        <sz val="6"/>
        <color rgb="FFFF0000"/>
        <rFont val="Times New Roman"/>
        <family val="1"/>
        <charset val="162"/>
      </rPr>
      <t xml:space="preserve"> (TR10-0877)</t>
    </r>
  </si>
  <si>
    <t>Varış ülkesi/ Country of destination</t>
  </si>
  <si>
    <t>59VSKN01.19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</si>
</sst>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h:mm;@"/>
    <numFmt numFmtId="165" formatCode="dd/mm/yyyy;@"/>
    <numFmt numFmtId="166" formatCode="[$-F800]dddd\,\ mmmm\ dd\,\ yyyy"/>
  </numFmts>
  <fonts count="51" x14ac:knownFonts="1">
    <font>
      <sz val="11"/>
      <color theme="1"/>
      <name val="Calibri"/>
      <family val="2"/>
      <charset val="162"/>
      <scheme val="minor"/>
    </font>
    <font>
      <b/>
      <sz val="11"/>
      <color theme="1"/>
      <name val="Calibri"/>
      <family val="2"/>
      <charset val="162"/>
      <scheme val="minor"/>
    </font>
    <font>
      <sz val="6"/>
      <color theme="1"/>
      <name val="Times New Roman"/>
      <family val="1"/>
      <charset val="162"/>
    </font>
    <font>
      <b/>
      <sz val="6"/>
      <color theme="1"/>
      <name val="Times New Roman"/>
      <family val="1"/>
      <charset val="162"/>
    </font>
    <font>
      <b/>
      <sz val="10"/>
      <color theme="1"/>
      <name val="Times New Roman"/>
      <family val="1"/>
      <charset val="162"/>
    </font>
    <font>
      <sz val="11"/>
      <color theme="1"/>
      <name val="Calibri"/>
      <family val="2"/>
      <charset val="162"/>
      <scheme val="minor"/>
    </font>
    <font>
      <sz val="8"/>
      <color theme="1"/>
      <name val="Times New Roman"/>
      <family val="1"/>
      <charset val="162"/>
    </font>
    <font>
      <sz val="7"/>
      <color theme="1"/>
      <name val="Times New Roman"/>
      <family val="1"/>
      <charset val="162"/>
    </font>
    <font>
      <i/>
      <sz val="8"/>
      <color theme="1"/>
      <name val="Times New Roman"/>
      <family val="1"/>
      <charset val="162"/>
    </font>
    <font>
      <i/>
      <sz val="6"/>
      <color theme="1"/>
      <name val="Times New Roman"/>
      <family val="1"/>
      <charset val="162"/>
    </font>
    <font>
      <i/>
      <sz val="7"/>
      <color theme="1"/>
      <name val="Times New Roman"/>
      <family val="1"/>
      <charset val="162"/>
    </font>
    <font>
      <sz val="10"/>
      <color theme="1"/>
      <name val="Times New Roman"/>
      <family val="1"/>
      <charset val="162"/>
    </font>
    <font>
      <b/>
      <sz val="12"/>
      <color theme="1"/>
      <name val="Times New Roman"/>
      <family val="1"/>
      <charset val="162"/>
    </font>
    <font>
      <b/>
      <sz val="11"/>
      <color theme="1"/>
      <name val="Times New Roman"/>
      <family val="1"/>
      <charset val="162"/>
    </font>
    <font>
      <sz val="11"/>
      <color theme="1"/>
      <name val="Times New Roman"/>
      <family val="1"/>
      <charset val="162"/>
    </font>
    <font>
      <sz val="12"/>
      <color theme="1"/>
      <name val="Times New Roman"/>
      <family val="1"/>
      <charset val="162"/>
    </font>
    <font>
      <b/>
      <u/>
      <sz val="12"/>
      <color theme="1"/>
      <name val="Times New Roman"/>
      <family val="1"/>
      <charset val="162"/>
    </font>
    <font>
      <sz val="7"/>
      <color theme="1"/>
      <name val="Calibri"/>
      <family val="2"/>
      <charset val="162"/>
      <scheme val="minor"/>
    </font>
    <font>
      <sz val="5.5"/>
      <color theme="1"/>
      <name val="Times New Roman"/>
      <family val="1"/>
      <charset val="162"/>
    </font>
    <font>
      <sz val="6"/>
      <color indexed="81"/>
      <name val="Tahoma"/>
      <family val="2"/>
      <charset val="162"/>
    </font>
    <font>
      <b/>
      <sz val="6"/>
      <color indexed="81"/>
      <name val="Tahoma"/>
      <family val="2"/>
      <charset val="162"/>
    </font>
    <font>
      <b/>
      <sz val="8"/>
      <color theme="1"/>
      <name val="Times New Roman"/>
      <family val="1"/>
      <charset val="162"/>
    </font>
    <font>
      <b/>
      <sz val="10"/>
      <color rgb="FF000000"/>
      <name val="Arial"/>
      <family val="2"/>
      <charset val="162"/>
    </font>
    <font>
      <sz val="10"/>
      <color rgb="FF000000"/>
      <name val="Arial"/>
      <family val="2"/>
      <charset val="162"/>
    </font>
    <font>
      <b/>
      <sz val="7"/>
      <color theme="1"/>
      <name val="Times New Roman"/>
      <family val="1"/>
      <charset val="162"/>
    </font>
    <font>
      <b/>
      <sz val="8"/>
      <color indexed="81"/>
      <name val="Times New Roman"/>
      <family val="1"/>
      <charset val="162"/>
    </font>
    <font>
      <sz val="8"/>
      <color indexed="81"/>
      <name val="Times New Roman"/>
      <family val="1"/>
      <charset val="162"/>
    </font>
    <font>
      <b/>
      <sz val="10"/>
      <color rgb="FFFF0000"/>
      <name val="Times New Roman"/>
      <family val="1"/>
      <charset val="162"/>
    </font>
    <font>
      <b/>
      <sz val="9"/>
      <color rgb="FFFF0000"/>
      <name val="Times New Roman"/>
      <family val="1"/>
      <charset val="162"/>
    </font>
    <font>
      <b/>
      <sz val="7"/>
      <color rgb="FFFF0000"/>
      <name val="Times New Roman"/>
      <family val="1"/>
      <charset val="162"/>
    </font>
    <font>
      <sz val="11"/>
      <color rgb="FFFF0000"/>
      <name val="Times New Roman"/>
      <family val="1"/>
      <charset val="162"/>
    </font>
    <font>
      <i/>
      <sz val="8"/>
      <color theme="1"/>
      <name val="Calibri"/>
      <family val="2"/>
      <charset val="162"/>
      <scheme val="minor"/>
    </font>
    <font>
      <b/>
      <sz val="5"/>
      <color rgb="FFFF0000"/>
      <name val="Times New Roman"/>
      <family val="1"/>
      <charset val="162"/>
    </font>
    <font>
      <sz val="11"/>
      <color rgb="FFFF0000"/>
      <name val="Calibri"/>
      <family val="2"/>
      <charset val="162"/>
      <scheme val="minor"/>
    </font>
    <font>
      <b/>
      <sz val="9"/>
      <color rgb="FF808080"/>
      <name val="Segoe UI"/>
      <family val="2"/>
      <charset val="162"/>
    </font>
    <font>
      <sz val="9"/>
      <color rgb="FF646464"/>
      <name val="Segoe UI"/>
      <family val="2"/>
      <charset val="162"/>
    </font>
    <font>
      <u/>
      <sz val="11"/>
      <color theme="10"/>
      <name val="Calibri"/>
      <family val="2"/>
      <charset val="162"/>
      <scheme val="minor"/>
    </font>
    <font>
      <sz val="9"/>
      <color theme="10"/>
      <name val="Calibri"/>
      <family val="2"/>
      <charset val="162"/>
      <scheme val="minor"/>
    </font>
    <font>
      <sz val="7"/>
      <color rgb="FFFF0000"/>
      <name val="Times New Roman"/>
      <family val="1"/>
      <charset val="162"/>
    </font>
    <font>
      <sz val="6"/>
      <color rgb="FFFF0000"/>
      <name val="Times New Roman"/>
      <family val="1"/>
      <charset val="162"/>
    </font>
    <font>
      <sz val="10"/>
      <color rgb="FFFF0000"/>
      <name val="Times New Roman"/>
      <family val="1"/>
      <charset val="162"/>
    </font>
    <font>
      <sz val="10"/>
      <color rgb="FFFF0000"/>
      <name val="Calibri"/>
      <family val="2"/>
      <charset val="162"/>
      <scheme val="minor"/>
    </font>
    <font>
      <sz val="5.5"/>
      <color rgb="FFFF0000"/>
      <name val="Times New Roman"/>
      <family val="1"/>
      <charset val="162"/>
    </font>
    <font>
      <b/>
      <sz val="5"/>
      <color indexed="81"/>
      <name val="Tahoma"/>
      <family val="2"/>
      <charset val="162"/>
    </font>
    <font>
      <b/>
      <sz val="7"/>
      <color theme="1"/>
      <name val="Calibri"/>
      <family val="2"/>
      <charset val="162"/>
      <scheme val="minor"/>
    </font>
    <font>
      <sz val="8"/>
      <color rgb="FF000000"/>
      <name val="Segoe UI"/>
      <family val="2"/>
      <charset val="162"/>
    </font>
    <font>
      <b/>
      <sz val="9"/>
      <color theme="1"/>
      <name val="Times New Roman"/>
      <family val="1"/>
      <charset val="162"/>
    </font>
    <font>
      <sz val="6"/>
      <color theme="1"/>
      <name val="Calibri"/>
      <family val="2"/>
      <charset val="162"/>
      <scheme val="minor"/>
    </font>
    <font>
      <b/>
      <sz val="6"/>
      <color rgb="FFFF0000"/>
      <name val="Times New Roman"/>
      <family val="1"/>
      <charset val="162"/>
    </font>
    <font>
      <sz val="5"/>
      <color theme="1"/>
      <name val="Times New Roman"/>
      <family val="1"/>
      <charset val="162"/>
    </font>
    <font>
      <sz val="7"/>
      <color rgb="FFFF0000"/>
      <name val="Calibri"/>
      <family val="2"/>
      <charset val="162"/>
      <scheme val="minor"/>
    </font>
  </fonts>
  <fills count="4">
    <fill>
      <patternFill patternType="none"/>
    </fill>
    <fill>
      <patternFill patternType="gray125"/>
    </fill>
    <fill>
      <patternFill patternType="solid">
        <fgColor rgb="FFECEBEA"/>
        <bgColor indexed="64"/>
      </patternFill>
    </fill>
    <fill>
      <patternFill patternType="solid">
        <fgColor rgb="FFFFFFFF"/>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0" fontId="5" fillId="0" borderId="0"/>
    <xf numFmtId="0" fontId="36" fillId="0" borderId="0" applyNumberFormat="0" applyFill="0" applyBorder="0" applyAlignment="0" applyProtection="0"/>
  </cellStyleXfs>
  <cellXfs count="452">
    <xf numFmtId="0" fontId="0" fillId="0" borderId="0" xfId="0"/>
    <xf numFmtId="0" fontId="2" fillId="0" borderId="0" xfId="0" applyFont="1"/>
    <xf numFmtId="0" fontId="3" fillId="0" borderId="0" xfId="0" applyFont="1"/>
    <xf numFmtId="0" fontId="3" fillId="0" borderId="0" xfId="0" applyFont="1" applyBorder="1"/>
    <xf numFmtId="0" fontId="4" fillId="0" borderId="0" xfId="0" applyFont="1"/>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xf numFmtId="14" fontId="3" fillId="0" borderId="0" xfId="0" applyNumberFormat="1" applyFont="1" applyBorder="1" applyAlignment="1">
      <alignment horizontal="center" vertical="center" wrapText="1"/>
    </xf>
    <xf numFmtId="0" fontId="3" fillId="0" borderId="0" xfId="0" applyFont="1" applyBorder="1" applyAlignment="1">
      <alignment vertical="center" wrapText="1"/>
    </xf>
    <xf numFmtId="0" fontId="2" fillId="0" borderId="8" xfId="0" applyFont="1" applyBorder="1"/>
    <xf numFmtId="0" fontId="2" fillId="0" borderId="7" xfId="0" applyFont="1" applyBorder="1"/>
    <xf numFmtId="0" fontId="2" fillId="0" borderId="5" xfId="0" applyFont="1" applyBorder="1"/>
    <xf numFmtId="0" fontId="2" fillId="0" borderId="0" xfId="0" applyFont="1" applyBorder="1"/>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xf numFmtId="0" fontId="2" fillId="0" borderId="3" xfId="0" applyFont="1" applyBorder="1"/>
    <xf numFmtId="0" fontId="2" fillId="0" borderId="6" xfId="0" applyFont="1" applyBorder="1"/>
    <xf numFmtId="0" fontId="2" fillId="0" borderId="2" xfId="0" applyFont="1" applyBorder="1"/>
    <xf numFmtId="0" fontId="2" fillId="0" borderId="7" xfId="0" applyFont="1" applyBorder="1" applyAlignment="1"/>
    <xf numFmtId="0" fontId="2" fillId="0" borderId="1" xfId="0" applyFont="1" applyBorder="1"/>
    <xf numFmtId="0" fontId="2" fillId="0" borderId="2" xfId="0" applyFont="1" applyBorder="1" applyAlignment="1"/>
    <xf numFmtId="0" fontId="2" fillId="0" borderId="1" xfId="0" applyFont="1" applyBorder="1" applyAlignment="1">
      <alignment horizontal="center" vertical="center"/>
    </xf>
    <xf numFmtId="0" fontId="2" fillId="0" borderId="4" xfId="1" applyFont="1" applyFill="1" applyBorder="1" applyAlignment="1">
      <alignment vertical="center"/>
    </xf>
    <xf numFmtId="0" fontId="2" fillId="0" borderId="0" xfId="1" applyFont="1" applyFill="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justify" wrapText="1"/>
    </xf>
    <xf numFmtId="0" fontId="2" fillId="0" borderId="0" xfId="0" applyFont="1" applyBorder="1" applyAlignment="1">
      <alignment vertical="justify" wrapText="1"/>
    </xf>
    <xf numFmtId="0" fontId="2" fillId="0" borderId="5" xfId="0" applyFont="1" applyBorder="1" applyAlignment="1">
      <alignment vertical="justify"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1" xfId="0" applyFont="1" applyBorder="1" applyAlignment="1">
      <alignment vertical="center" wrapText="1"/>
    </xf>
    <xf numFmtId="0" fontId="9" fillId="0" borderId="7" xfId="0" applyFont="1" applyBorder="1" applyAlignment="1">
      <alignment horizontal="left" vertical="center"/>
    </xf>
    <xf numFmtId="0" fontId="2" fillId="0" borderId="0"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xf numFmtId="0" fontId="2" fillId="0" borderId="0" xfId="0" applyFont="1" applyBorder="1" applyAlignment="1">
      <alignment horizontal="left"/>
    </xf>
    <xf numFmtId="0" fontId="2" fillId="0" borderId="4" xfId="0" applyFont="1" applyBorder="1" applyAlignment="1">
      <alignment horizontal="center" vertical="center" wrapText="1"/>
    </xf>
    <xf numFmtId="0" fontId="14" fillId="0" borderId="9" xfId="0" applyFont="1" applyBorder="1" applyAlignment="1">
      <alignment horizontal="justify" vertical="center" wrapText="1"/>
    </xf>
    <xf numFmtId="0" fontId="14" fillId="0" borderId="0" xfId="0" applyFont="1"/>
    <xf numFmtId="0" fontId="2" fillId="0" borderId="3"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horizontal="left" vertical="center" wrapText="1"/>
    </xf>
    <xf numFmtId="0" fontId="2" fillId="0" borderId="6"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2" fillId="0" borderId="4" xfId="0" applyFont="1" applyBorder="1" applyAlignment="1"/>
    <xf numFmtId="0" fontId="0" fillId="0" borderId="0" xfId="0" applyFont="1" applyBorder="1" applyAlignment="1"/>
    <xf numFmtId="0" fontId="0" fillId="0" borderId="4" xfId="0" applyFont="1" applyBorder="1" applyAlignment="1"/>
    <xf numFmtId="0" fontId="0" fillId="0" borderId="5" xfId="0" applyFont="1" applyBorder="1" applyAlignment="1">
      <alignment vertical="center" wrapText="1"/>
    </xf>
    <xf numFmtId="0" fontId="2" fillId="0" borderId="0" xfId="0" applyFont="1" applyBorder="1" applyAlignment="1">
      <alignment horizontal="justify" vertical="justify" wrapText="1"/>
    </xf>
    <xf numFmtId="0" fontId="2" fillId="0" borderId="5" xfId="0" applyFont="1" applyBorder="1" applyAlignment="1">
      <alignment horizontal="justify" vertical="justify" wrapText="1"/>
    </xf>
    <xf numFmtId="0" fontId="7" fillId="0" borderId="0" xfId="0" applyFont="1" applyBorder="1" applyAlignment="1">
      <alignment vertical="center" wrapText="1"/>
    </xf>
    <xf numFmtId="0" fontId="0" fillId="0" borderId="0" xfId="0" applyAlignment="1">
      <alignment horizontal="center" vertical="center"/>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applyBorder="1" applyAlignment="1">
      <alignment horizontal="left" vertical="center" wrapText="1"/>
    </xf>
    <xf numFmtId="0" fontId="2" fillId="0" borderId="4"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justify" wrapText="1"/>
    </xf>
    <xf numFmtId="0" fontId="2" fillId="0" borderId="4" xfId="0" applyFont="1" applyBorder="1" applyAlignment="1">
      <alignment horizontal="center" vertical="center" wrapText="1"/>
    </xf>
    <xf numFmtId="0" fontId="2" fillId="0" borderId="4" xfId="0" applyFont="1" applyBorder="1" applyAlignment="1">
      <alignment wrapText="1"/>
    </xf>
    <xf numFmtId="0" fontId="2" fillId="0" borderId="7" xfId="0" applyFont="1" applyBorder="1" applyAlignment="1">
      <alignment horizontal="left" vertical="center"/>
    </xf>
    <xf numFmtId="0" fontId="2" fillId="0" borderId="7" xfId="0" applyFont="1" applyBorder="1" applyAlignment="1">
      <alignment horizontal="center"/>
    </xf>
    <xf numFmtId="0" fontId="1" fillId="0" borderId="0" xfId="0" applyFont="1" applyBorder="1" applyAlignment="1">
      <alignment vertical="center" textRotation="90" wrapText="1"/>
    </xf>
    <xf numFmtId="0" fontId="4" fillId="0" borderId="0" xfId="0" applyFont="1" applyBorder="1"/>
    <xf numFmtId="0" fontId="7" fillId="0" borderId="5" xfId="0" applyFont="1" applyBorder="1" applyAlignment="1">
      <alignment vertical="center" wrapText="1"/>
    </xf>
    <xf numFmtId="0" fontId="7" fillId="0" borderId="1" xfId="0" applyFont="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center"/>
    </xf>
    <xf numFmtId="0" fontId="2" fillId="0" borderId="7" xfId="0" applyFont="1" applyBorder="1" applyAlignment="1">
      <alignment horizontal="center"/>
    </xf>
    <xf numFmtId="0" fontId="7" fillId="0" borderId="0" xfId="0" applyFont="1" applyBorder="1" applyAlignment="1">
      <alignment horizontal="center" vertical="center"/>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2" xfId="0" applyFont="1" applyBorder="1" applyAlignment="1">
      <alignment vertical="center" wrapText="1"/>
    </xf>
    <xf numFmtId="0" fontId="0" fillId="0" borderId="0" xfId="0" applyFont="1" applyBorder="1" applyAlignment="1">
      <alignment vertical="center" wrapText="1"/>
    </xf>
    <xf numFmtId="0" fontId="2" fillId="0" borderId="0" xfId="0" applyFont="1" applyBorder="1" applyAlignment="1"/>
    <xf numFmtId="0" fontId="7" fillId="0" borderId="0" xfId="0" applyFont="1" applyBorder="1" applyAlignment="1">
      <alignment horizontal="center"/>
    </xf>
    <xf numFmtId="0" fontId="0" fillId="0" borderId="5" xfId="0" applyFont="1" applyBorder="1" applyAlignment="1">
      <alignment vertical="center" wrapText="1"/>
    </xf>
    <xf numFmtId="0" fontId="0" fillId="0" borderId="7" xfId="0" applyFont="1" applyBorder="1" applyAlignment="1">
      <alignment vertical="center" wrapText="1"/>
    </xf>
    <xf numFmtId="0" fontId="7" fillId="0" borderId="0" xfId="0" applyFont="1" applyBorder="1" applyAlignment="1">
      <alignment vertical="center" wrapText="1"/>
    </xf>
    <xf numFmtId="0" fontId="2" fillId="0" borderId="4" xfId="0" applyFont="1" applyBorder="1" applyAlignment="1"/>
    <xf numFmtId="0" fontId="2" fillId="0" borderId="5" xfId="0" applyFont="1" applyBorder="1" applyAlignment="1">
      <alignment horizontal="center" vertical="center"/>
    </xf>
    <xf numFmtId="0" fontId="23" fillId="2" borderId="0" xfId="0" applyFont="1" applyFill="1" applyAlignment="1">
      <alignment vertical="center" wrapText="1"/>
    </xf>
    <xf numFmtId="0" fontId="7" fillId="0" borderId="7" xfId="0" applyFont="1" applyBorder="1"/>
    <xf numFmtId="0" fontId="0" fillId="0" borderId="0" xfId="0" applyFont="1" applyBorder="1"/>
    <xf numFmtId="0" fontId="0" fillId="0" borderId="5" xfId="0" applyFont="1" applyBorder="1"/>
    <xf numFmtId="0" fontId="7" fillId="0" borderId="0" xfId="0" applyFont="1" applyBorder="1"/>
    <xf numFmtId="0" fontId="7" fillId="0" borderId="5" xfId="0" applyFont="1" applyBorder="1"/>
    <xf numFmtId="0" fontId="7" fillId="0" borderId="4" xfId="0" applyFont="1" applyBorder="1" applyAlignment="1">
      <alignment vertical="center" wrapText="1"/>
    </xf>
    <xf numFmtId="49" fontId="0" fillId="0" borderId="0" xfId="0" applyNumberFormat="1"/>
    <xf numFmtId="0" fontId="22" fillId="2" borderId="0" xfId="0" applyFont="1" applyFill="1" applyAlignment="1">
      <alignment horizontal="center" vertical="center" wrapText="1"/>
    </xf>
    <xf numFmtId="0" fontId="2" fillId="0" borderId="2"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2" fillId="0" borderId="4" xfId="0" applyFont="1" applyBorder="1" applyAlignment="1"/>
    <xf numFmtId="0" fontId="0" fillId="0" borderId="6" xfId="0" applyFont="1" applyBorder="1" applyAlignment="1"/>
    <xf numFmtId="0" fontId="2" fillId="0" borderId="5" xfId="0" applyFont="1" applyBorder="1" applyAlignment="1">
      <alignment vertical="center" wrapText="1"/>
    </xf>
    <xf numFmtId="0" fontId="0" fillId="0" borderId="7" xfId="0" applyFont="1" applyBorder="1" applyAlignment="1">
      <alignment vertical="center" wrapText="1"/>
    </xf>
    <xf numFmtId="0" fontId="3" fillId="0" borderId="4" xfId="0" applyFont="1" applyBorder="1"/>
    <xf numFmtId="0" fontId="3" fillId="0" borderId="4" xfId="0" applyFont="1" applyBorder="1" applyAlignment="1"/>
    <xf numFmtId="0" fontId="1" fillId="0" borderId="4" xfId="0" applyFont="1" applyBorder="1" applyAlignment="1"/>
    <xf numFmtId="0" fontId="0" fillId="0" borderId="0" xfId="0" applyAlignment="1">
      <alignment vertical="center" wrapText="1"/>
    </xf>
    <xf numFmtId="0" fontId="7" fillId="0" borderId="7" xfId="0" applyFont="1" applyBorder="1" applyAlignment="1">
      <alignment vertical="center" wrapText="1"/>
    </xf>
    <xf numFmtId="0" fontId="3" fillId="0" borderId="6" xfId="0" applyFont="1" applyBorder="1"/>
    <xf numFmtId="0" fontId="14" fillId="0" borderId="9" xfId="0" applyFont="1" applyBorder="1" applyAlignment="1">
      <alignment horizontal="left" vertical="center" wrapText="1"/>
    </xf>
    <xf numFmtId="0" fontId="14" fillId="0" borderId="19"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5" fillId="0" borderId="21" xfId="0" applyFont="1" applyBorder="1" applyAlignment="1">
      <alignment horizontal="left" vertical="center"/>
    </xf>
    <xf numFmtId="0" fontId="14" fillId="0" borderId="22" xfId="0" applyFont="1" applyBorder="1" applyAlignment="1">
      <alignment horizontal="center" vertical="center"/>
    </xf>
    <xf numFmtId="14" fontId="14" fillId="0" borderId="22" xfId="0" applyNumberFormat="1" applyFont="1" applyBorder="1" applyAlignment="1">
      <alignment horizontal="center" vertical="center"/>
    </xf>
    <xf numFmtId="0" fontId="15" fillId="0" borderId="24" xfId="0" applyFont="1" applyBorder="1" applyAlignment="1">
      <alignment horizontal="left" vertical="center"/>
    </xf>
    <xf numFmtId="0" fontId="14" fillId="0" borderId="26" xfId="0" applyFont="1" applyBorder="1" applyAlignment="1">
      <alignment horizontal="center" vertic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34" fillId="3" borderId="31" xfId="0" applyFont="1" applyFill="1" applyBorder="1" applyAlignment="1">
      <alignment horizontal="justify" vertical="center" wrapText="1"/>
    </xf>
    <xf numFmtId="0" fontId="35" fillId="3" borderId="8" xfId="0" applyFont="1" applyFill="1" applyBorder="1" applyAlignment="1">
      <alignment horizontal="justify" vertical="center" wrapText="1"/>
    </xf>
    <xf numFmtId="0" fontId="37" fillId="3" borderId="32" xfId="2" applyFont="1" applyFill="1" applyBorder="1" applyAlignment="1">
      <alignment horizontal="justify" vertical="center" wrapText="1"/>
    </xf>
    <xf numFmtId="0" fontId="34" fillId="3" borderId="18"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30" xfId="0" applyFont="1" applyFill="1" applyBorder="1" applyAlignment="1">
      <alignment horizontal="center" vertical="center" wrapText="1"/>
    </xf>
    <xf numFmtId="0" fontId="7" fillId="0" borderId="2" xfId="0" applyFont="1" applyBorder="1" applyAlignment="1">
      <alignment horizontal="left"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 xfId="0" applyFont="1" applyBorder="1" applyAlignment="1">
      <alignment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top" wrapText="1"/>
    </xf>
    <xf numFmtId="14" fontId="14" fillId="0" borderId="23" xfId="0" applyNumberFormat="1" applyFont="1" applyBorder="1" applyAlignment="1">
      <alignment horizontal="center" vertical="center" shrinkToFi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2" xfId="0" applyFont="1" applyBorder="1" applyAlignment="1">
      <alignment vertical="center" wrapText="1"/>
    </xf>
    <xf numFmtId="0" fontId="4" fillId="0" borderId="0" xfId="0" applyFont="1" applyBorder="1" applyAlignment="1">
      <alignment vertical="center" wrapText="1"/>
    </xf>
    <xf numFmtId="0" fontId="3" fillId="0" borderId="2" xfId="0" applyFont="1" applyBorder="1" applyAlignment="1">
      <alignment horizontal="center"/>
    </xf>
    <xf numFmtId="0" fontId="34" fillId="3" borderId="31" xfId="0" applyFont="1" applyFill="1" applyBorder="1" applyAlignment="1">
      <alignment horizontal="center" vertical="center" wrapText="1"/>
    </xf>
    <xf numFmtId="0" fontId="34" fillId="3" borderId="8" xfId="0" quotePrefix="1" applyFont="1" applyFill="1" applyBorder="1" applyAlignment="1">
      <alignment horizontal="center" vertical="center" wrapText="1"/>
    </xf>
    <xf numFmtId="0" fontId="34" fillId="3" borderId="32" xfId="0" quotePrefix="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xf numFmtId="0" fontId="6" fillId="0" borderId="0" xfId="0" applyFont="1" applyBorder="1" applyAlignment="1"/>
    <xf numFmtId="0" fontId="23" fillId="2" borderId="0" xfId="0" quotePrefix="1" applyFont="1" applyFill="1" applyAlignment="1">
      <alignment vertical="center" wrapText="1"/>
    </xf>
    <xf numFmtId="0" fontId="7" fillId="0" borderId="7" xfId="0" applyFont="1" applyBorder="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8" fillId="0" borderId="0" xfId="0" applyFont="1" applyBorder="1" applyAlignment="1">
      <alignment horizontal="center" vertical="center" wrapText="1" shrinkToFit="1"/>
    </xf>
    <xf numFmtId="0" fontId="38" fillId="0" borderId="5" xfId="0" applyFont="1" applyBorder="1" applyAlignment="1">
      <alignment horizontal="center" vertical="center" wrapText="1" shrinkToFit="1"/>
    </xf>
    <xf numFmtId="0" fontId="7" fillId="0" borderId="0" xfId="0" applyFont="1" applyBorder="1" applyAlignment="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38" fillId="0" borderId="0" xfId="0" quotePrefix="1" applyFont="1" applyBorder="1" applyAlignment="1">
      <alignment horizontal="left" vertical="center" wrapText="1"/>
    </xf>
    <xf numFmtId="0" fontId="38" fillId="0" borderId="0" xfId="0" applyFont="1" applyBorder="1" applyAlignment="1">
      <alignment horizontal="left" vertical="center" wrapText="1"/>
    </xf>
    <xf numFmtId="0" fontId="38"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 fillId="0" borderId="7"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17" fillId="0" borderId="0" xfId="0" applyFont="1" applyBorder="1" applyAlignment="1">
      <alignmen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7" fillId="0" borderId="2" xfId="0" applyFont="1" applyBorder="1" applyAlignment="1">
      <alignment vertical="center" wrapText="1"/>
    </xf>
    <xf numFmtId="0" fontId="17" fillId="0" borderId="2" xfId="0" applyFont="1" applyBorder="1" applyAlignment="1">
      <alignment vertic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38"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7" fillId="0" borderId="5" xfId="0" applyFont="1" applyBorder="1" applyAlignment="1">
      <alignment vertical="center" wrapText="1"/>
    </xf>
    <xf numFmtId="0" fontId="38" fillId="0" borderId="0" xfId="0" applyFont="1" applyBorder="1" applyAlignment="1">
      <alignment horizontal="center" vertical="center" wrapText="1"/>
    </xf>
    <xf numFmtId="0" fontId="38" fillId="0" borderId="5" xfId="0" applyFont="1" applyBorder="1" applyAlignment="1">
      <alignment horizontal="center" vertical="center" wrapText="1"/>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4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vertical="center" wrapText="1"/>
    </xf>
    <xf numFmtId="0" fontId="24" fillId="0" borderId="2" xfId="0" applyFont="1" applyBorder="1" applyAlignment="1">
      <alignment vertical="center" wrapText="1"/>
    </xf>
    <xf numFmtId="0" fontId="44" fillId="0" borderId="2" xfId="0" applyFont="1" applyBorder="1" applyAlignment="1">
      <alignment vertical="center" wrapText="1"/>
    </xf>
    <xf numFmtId="0" fontId="44" fillId="0" borderId="3"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7" fillId="0" borderId="7" xfId="0" applyFont="1" applyBorder="1" applyAlignment="1">
      <alignment vertical="center" wrapText="1"/>
    </xf>
    <xf numFmtId="0" fontId="17" fillId="0" borderId="7" xfId="0" applyFont="1" applyBorder="1" applyAlignment="1">
      <alignment vertical="center" wrapText="1"/>
    </xf>
    <xf numFmtId="0" fontId="2"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6" fillId="0" borderId="4" xfId="0" applyFont="1" applyBorder="1" applyAlignment="1" applyProtection="1">
      <alignment horizontal="center" vertical="center"/>
    </xf>
    <xf numFmtId="0" fontId="46" fillId="0" borderId="0" xfId="0" applyFont="1" applyAlignment="1" applyProtection="1">
      <alignment horizontal="center" vertical="center"/>
    </xf>
    <xf numFmtId="0" fontId="46" fillId="0" borderId="5" xfId="0" applyFont="1" applyBorder="1" applyAlignment="1" applyProtection="1">
      <alignment horizontal="center" vertical="center"/>
    </xf>
    <xf numFmtId="0" fontId="46" fillId="0" borderId="6" xfId="0" applyFont="1" applyBorder="1" applyAlignment="1" applyProtection="1">
      <alignment horizontal="center" vertical="center"/>
    </xf>
    <xf numFmtId="0" fontId="46" fillId="0" borderId="7" xfId="0" applyFont="1" applyBorder="1" applyAlignment="1" applyProtection="1">
      <alignment horizontal="center" vertical="center"/>
    </xf>
    <xf numFmtId="0" fontId="46" fillId="0" borderId="8" xfId="0" applyFont="1" applyBorder="1" applyAlignment="1" applyProtection="1">
      <alignment horizontal="center" vertical="center"/>
    </xf>
    <xf numFmtId="0" fontId="40" fillId="0" borderId="4"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6" xfId="0" applyFont="1" applyBorder="1" applyAlignment="1">
      <alignment horizontal="center" vertical="center" shrinkToFit="1"/>
    </xf>
    <xf numFmtId="0" fontId="41" fillId="0" borderId="7" xfId="0" applyFont="1" applyBorder="1" applyAlignment="1">
      <alignment horizontal="center" vertical="center" shrinkToFit="1"/>
    </xf>
    <xf numFmtId="0" fontId="41" fillId="0" borderId="8" xfId="0" applyFont="1" applyBorder="1" applyAlignment="1">
      <alignment horizontal="center" vertical="center" shrinkToFit="1"/>
    </xf>
    <xf numFmtId="0" fontId="7" fillId="0" borderId="7"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38" fillId="0" borderId="0" xfId="0" applyFont="1" applyAlignment="1">
      <alignment horizontal="left" vertical="center"/>
    </xf>
    <xf numFmtId="0" fontId="38" fillId="0" borderId="5" xfId="0" applyFont="1" applyBorder="1" applyAlignment="1">
      <alignment horizontal="left" vertical="center"/>
    </xf>
    <xf numFmtId="0" fontId="38" fillId="0" borderId="0" xfId="0" applyFont="1" applyAlignment="1">
      <alignment horizontal="left" vertical="center" wrapText="1"/>
    </xf>
    <xf numFmtId="0" fontId="17" fillId="0" borderId="2" xfId="0" applyFont="1" applyBorder="1" applyAlignment="1"/>
    <xf numFmtId="0" fontId="39" fillId="0" borderId="0" xfId="0" applyFont="1" applyBorder="1" applyAlignment="1">
      <alignment horizontal="left" vertical="center" wrapText="1"/>
    </xf>
    <xf numFmtId="0" fontId="39" fillId="0" borderId="5"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6" xfId="0" applyFont="1" applyBorder="1" applyAlignment="1">
      <alignment horizontal="center" vertical="center"/>
    </xf>
    <xf numFmtId="0" fontId="33" fillId="0" borderId="7" xfId="0" applyFont="1" applyBorder="1" applyAlignment="1">
      <alignment horizontal="center" vertical="center"/>
    </xf>
    <xf numFmtId="0" fontId="24" fillId="0" borderId="2" xfId="0" applyFont="1" applyBorder="1" applyAlignment="1">
      <alignment horizontal="left" vertical="center" wrapText="1"/>
    </xf>
    <xf numFmtId="0" fontId="2" fillId="0" borderId="8"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0" xfId="0" applyFont="1" applyBorder="1" applyAlignment="1">
      <alignment horizontal="center" vertical="center" wrapText="1"/>
    </xf>
    <xf numFmtId="14" fontId="38" fillId="0" borderId="0" xfId="0" applyNumberFormat="1" applyFont="1" applyBorder="1" applyAlignment="1">
      <alignment horizontal="center" vertical="center" wrapText="1"/>
    </xf>
    <xf numFmtId="14" fontId="38" fillId="0" borderId="7" xfId="0" applyNumberFormat="1" applyFont="1" applyBorder="1" applyAlignment="1">
      <alignment horizontal="center" vertical="center" wrapText="1"/>
    </xf>
    <xf numFmtId="0" fontId="28" fillId="0" borderId="7" xfId="0" applyFont="1" applyBorder="1" applyAlignment="1">
      <alignment horizontal="left"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38" fillId="0" borderId="0" xfId="0" applyFont="1" applyBorder="1" applyAlignment="1">
      <alignment horizontal="left" vertical="top" wrapText="1"/>
    </xf>
    <xf numFmtId="0" fontId="38" fillId="0" borderId="5" xfId="0" applyFont="1" applyBorder="1" applyAlignment="1">
      <alignment horizontal="left" vertical="top"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166" fontId="39" fillId="0" borderId="0" xfId="0" applyNumberFormat="1" applyFont="1" applyBorder="1" applyAlignment="1">
      <alignment horizontal="center"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0" xfId="0" applyFont="1" applyBorder="1" applyAlignment="1">
      <alignment horizontal="center" vertical="center" shrinkToFit="1"/>
    </xf>
    <xf numFmtId="0" fontId="38" fillId="0" borderId="5" xfId="0" applyFont="1" applyBorder="1" applyAlignment="1">
      <alignment horizontal="center" vertical="center" shrinkToFit="1"/>
    </xf>
    <xf numFmtId="0" fontId="39" fillId="0" borderId="7" xfId="0" applyNumberFormat="1" applyFont="1" applyBorder="1" applyAlignment="1">
      <alignment horizontal="center" vertical="center" shrinkToFit="1"/>
    </xf>
    <xf numFmtId="0" fontId="4" fillId="0" borderId="0" xfId="0" applyFont="1" applyBorder="1" applyAlignment="1">
      <alignment horizontal="center" vertical="center" wrapText="1"/>
    </xf>
    <xf numFmtId="0" fontId="39" fillId="0" borderId="4" xfId="0" quotePrefix="1" applyFont="1" applyBorder="1" applyAlignment="1">
      <alignment horizontal="center" vertical="center" wrapText="1"/>
    </xf>
    <xf numFmtId="0" fontId="39" fillId="0" borderId="5" xfId="0" applyFont="1" applyBorder="1" applyAlignment="1">
      <alignment horizontal="center" vertical="center" wrapText="1"/>
    </xf>
    <xf numFmtId="0" fontId="39" fillId="0" borderId="4" xfId="0" applyFont="1" applyBorder="1" applyAlignment="1">
      <alignment horizontal="center" vertical="center" wrapText="1"/>
    </xf>
    <xf numFmtId="0" fontId="2" fillId="0" borderId="0" xfId="0" applyFont="1" applyBorder="1" applyAlignment="1">
      <alignment horizontal="justify" vertical="justify" wrapText="1"/>
    </xf>
    <xf numFmtId="0" fontId="2" fillId="0" borderId="5" xfId="0" applyFont="1" applyBorder="1" applyAlignment="1">
      <alignment horizontal="justify" vertical="justify" wrapText="1"/>
    </xf>
    <xf numFmtId="0" fontId="2" fillId="0" borderId="7" xfId="0" applyFont="1" applyBorder="1" applyAlignment="1">
      <alignment horizontal="justify" vertical="justify" wrapText="1"/>
    </xf>
    <xf numFmtId="0" fontId="2" fillId="0" borderId="8" xfId="0" applyFont="1" applyBorder="1" applyAlignment="1">
      <alignment horizontal="justify" vertical="justify"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left" vertical="center" wrapText="1"/>
    </xf>
    <xf numFmtId="0" fontId="11" fillId="0" borderId="3"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0" xfId="0" applyFont="1" applyBorder="1" applyAlignment="1">
      <alignment horizontal="left" vertical="center"/>
    </xf>
    <xf numFmtId="3" fontId="28" fillId="0" borderId="1"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3" xfId="0" applyNumberFormat="1" applyFont="1" applyBorder="1" applyAlignment="1">
      <alignment horizontal="center" vertical="center" wrapText="1"/>
    </xf>
    <xf numFmtId="3" fontId="28" fillId="0" borderId="6" xfId="0" applyNumberFormat="1" applyFont="1" applyBorder="1" applyAlignment="1">
      <alignment horizontal="center" vertical="center" wrapText="1"/>
    </xf>
    <xf numFmtId="3" fontId="28" fillId="0" borderId="7" xfId="0" applyNumberFormat="1" applyFont="1" applyBorder="1" applyAlignment="1">
      <alignment horizontal="center" vertical="center" wrapText="1"/>
    </xf>
    <xf numFmtId="3" fontId="28" fillId="0" borderId="8"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3" fontId="29" fillId="0" borderId="1" xfId="0" applyNumberFormat="1" applyFont="1" applyBorder="1" applyAlignment="1">
      <alignment horizontal="center" vertical="center" wrapText="1"/>
    </xf>
    <xf numFmtId="3" fontId="29" fillId="0" borderId="3" xfId="0" applyNumberFormat="1" applyFont="1" applyBorder="1" applyAlignment="1">
      <alignment horizontal="center" vertical="center" wrapText="1"/>
    </xf>
    <xf numFmtId="3" fontId="29" fillId="0" borderId="6" xfId="0" applyNumberFormat="1" applyFont="1" applyBorder="1" applyAlignment="1">
      <alignment horizontal="center" vertical="center" wrapText="1"/>
    </xf>
    <xf numFmtId="3" fontId="29" fillId="0" borderId="8" xfId="0" applyNumberFormat="1" applyFont="1" applyBorder="1" applyAlignment="1">
      <alignment horizontal="center" vertical="center" wrapText="1"/>
    </xf>
    <xf numFmtId="0" fontId="2" fillId="0" borderId="0" xfId="0" applyFont="1" applyBorder="1" applyAlignment="1">
      <alignment horizontal="center"/>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9" fillId="0" borderId="0" xfId="0" applyFont="1" applyBorder="1" applyAlignment="1">
      <alignment horizontal="left" vertical="center"/>
    </xf>
    <xf numFmtId="0" fontId="2" fillId="0" borderId="2" xfId="0" applyFont="1" applyBorder="1" applyAlignment="1">
      <alignment horizontal="left" vertical="center"/>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65" fontId="21"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0" xfId="0" applyFont="1" applyBorder="1" applyAlignment="1">
      <alignment horizontal="left" wrapText="1"/>
    </xf>
    <xf numFmtId="0" fontId="12" fillId="0" borderId="0"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164" fontId="39" fillId="0" borderId="0" xfId="0" applyNumberFormat="1" applyFont="1" applyBorder="1" applyAlignment="1">
      <alignment horizontal="center" vertical="center" wrapText="1"/>
    </xf>
    <xf numFmtId="164" fontId="39" fillId="0" borderId="7" xfId="0" applyNumberFormat="1"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11" fillId="0" borderId="10" xfId="0" applyFont="1" applyBorder="1" applyAlignment="1">
      <alignment horizontal="center" vertical="center" textRotation="90" wrapText="1"/>
    </xf>
    <xf numFmtId="0" fontId="11" fillId="0" borderId="12" xfId="0" applyFont="1" applyBorder="1" applyAlignment="1">
      <alignment horizontal="center" vertical="center" textRotation="90" wrapText="1"/>
    </xf>
    <xf numFmtId="0" fontId="11" fillId="0" borderId="11" xfId="0" applyFont="1" applyBorder="1" applyAlignment="1">
      <alignment horizontal="center" vertical="center" textRotation="90"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5" xfId="0" applyFont="1" applyBorder="1" applyAlignment="1">
      <alignment horizontal="left" vertical="center"/>
    </xf>
    <xf numFmtId="0" fontId="21" fillId="0" borderId="0" xfId="0" applyFont="1" applyBorder="1" applyAlignment="1">
      <alignment horizontal="center" vertical="center" wrapText="1"/>
    </xf>
    <xf numFmtId="0" fontId="2" fillId="0" borderId="3" xfId="0" applyFont="1" applyBorder="1" applyAlignment="1">
      <alignment horizontal="left" vertical="center"/>
    </xf>
    <xf numFmtId="0" fontId="49" fillId="0" borderId="0" xfId="0" applyFont="1" applyBorder="1" applyAlignment="1">
      <alignment horizontal="center" vertical="center" wrapText="1"/>
    </xf>
    <xf numFmtId="0" fontId="49" fillId="0" borderId="5"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165" fontId="21" fillId="0" borderId="0" xfId="0" applyNumberFormat="1" applyFont="1" applyBorder="1" applyAlignment="1">
      <alignment horizontal="center" vertical="center" wrapText="1"/>
    </xf>
    <xf numFmtId="165" fontId="21" fillId="0" borderId="7"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0" fillId="0" borderId="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 xfId="0" applyFont="1" applyBorder="1" applyAlignment="1">
      <alignment horizontal="center" vertical="center" wrapText="1"/>
    </xf>
    <xf numFmtId="0" fontId="3" fillId="0" borderId="0" xfId="0" applyFont="1" applyBorder="1" applyAlignment="1">
      <alignment horizontal="center" vertical="center" wrapText="1"/>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4" fillId="0" borderId="0" xfId="0" applyFont="1" applyBorder="1" applyAlignment="1">
      <alignment horizontal="center"/>
    </xf>
    <xf numFmtId="0" fontId="4" fillId="0" borderId="5" xfId="0" applyFont="1" applyBorder="1" applyAlignment="1">
      <alignment horizontal="center"/>
    </xf>
    <xf numFmtId="0" fontId="2" fillId="0" borderId="1"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left" vertical="top"/>
    </xf>
    <xf numFmtId="0" fontId="2" fillId="0" borderId="0" xfId="0" applyFont="1" applyBorder="1" applyAlignment="1">
      <alignment horizontal="left" vertical="top"/>
    </xf>
    <xf numFmtId="0" fontId="14" fillId="0" borderId="21" xfId="0" applyFont="1" applyBorder="1" applyAlignment="1">
      <alignment horizontal="left" vertical="center" wrapText="1"/>
    </xf>
    <xf numFmtId="0" fontId="14" fillId="0" borderId="9"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6" fillId="0" borderId="18" xfId="0" applyFont="1" applyBorder="1" applyAlignment="1">
      <alignment horizontal="center" vertical="center"/>
    </xf>
    <xf numFmtId="0" fontId="16" fillId="0" borderId="20" xfId="0" applyFont="1" applyBorder="1" applyAlignment="1">
      <alignment horizontal="center" vertical="center"/>
    </xf>
    <xf numFmtId="14" fontId="14" fillId="0" borderId="13" xfId="0" applyNumberFormat="1" applyFont="1" applyBorder="1" applyAlignment="1">
      <alignment horizontal="center" vertical="center" shrinkToFit="1"/>
    </xf>
    <xf numFmtId="0" fontId="14" fillId="0" borderId="14" xfId="0" applyFont="1" applyBorder="1" applyAlignment="1">
      <alignment horizontal="center" vertical="center" shrinkToFit="1"/>
    </xf>
    <xf numFmtId="0" fontId="8" fillId="0" borderId="27" xfId="0" applyFont="1" applyBorder="1" applyAlignment="1">
      <alignment horizontal="left" vertical="center" wrapText="1"/>
    </xf>
    <xf numFmtId="0" fontId="8" fillId="0" borderId="3" xfId="0" applyFont="1" applyBorder="1" applyAlignment="1">
      <alignment horizontal="left" vertical="center" wrapText="1"/>
    </xf>
    <xf numFmtId="0" fontId="8" fillId="0" borderId="28" xfId="0" applyFont="1" applyBorder="1" applyAlignment="1">
      <alignment horizontal="left" vertical="center" wrapText="1"/>
    </xf>
    <xf numFmtId="0" fontId="8" fillId="0" borderId="8" xfId="0" applyFont="1" applyBorder="1" applyAlignment="1">
      <alignment horizontal="left" vertical="center" wrapText="1"/>
    </xf>
    <xf numFmtId="0" fontId="8" fillId="0" borderId="21" xfId="0" applyFont="1" applyBorder="1" applyAlignment="1">
      <alignment horizontal="left" vertical="center" wrapText="1"/>
    </xf>
    <xf numFmtId="0" fontId="8" fillId="0" borderId="9" xfId="0" applyFont="1" applyBorder="1" applyAlignment="1">
      <alignment horizontal="left" vertical="center" wrapText="1"/>
    </xf>
    <xf numFmtId="0" fontId="14" fillId="0" borderId="9" xfId="0" applyFont="1" applyBorder="1" applyAlignment="1">
      <alignment vertical="center" shrinkToFit="1"/>
    </xf>
    <xf numFmtId="0" fontId="14" fillId="0" borderId="22" xfId="0" applyFont="1" applyBorder="1" applyAlignment="1">
      <alignment vertical="center" shrinkToFit="1"/>
    </xf>
    <xf numFmtId="0" fontId="30" fillId="0" borderId="9" xfId="0" applyFont="1" applyBorder="1" applyAlignment="1">
      <alignment vertical="center" shrinkToFit="1"/>
    </xf>
    <xf numFmtId="0" fontId="30" fillId="0" borderId="22" xfId="0" applyFont="1" applyBorder="1" applyAlignment="1">
      <alignment vertical="center" shrinkToFit="1"/>
    </xf>
    <xf numFmtId="14" fontId="14" fillId="0" borderId="25" xfId="0" applyNumberFormat="1" applyFont="1" applyBorder="1" applyAlignment="1">
      <alignment horizontal="left" vertical="center" shrinkToFit="1"/>
    </xf>
    <xf numFmtId="0" fontId="14" fillId="0" borderId="25"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4" fillId="0" borderId="19" xfId="0" applyFont="1" applyBorder="1" applyAlignment="1">
      <alignment vertical="center" shrinkToFit="1"/>
    </xf>
    <xf numFmtId="0" fontId="14" fillId="0" borderId="20" xfId="0" applyFont="1" applyBorder="1" applyAlignment="1">
      <alignment vertical="center" shrinkToFit="1"/>
    </xf>
    <xf numFmtId="0" fontId="14" fillId="0" borderId="13" xfId="0" applyFont="1" applyBorder="1" applyAlignment="1">
      <alignment horizontal="left" vertical="center" wrapText="1" shrinkToFit="1"/>
    </xf>
    <xf numFmtId="0" fontId="14" fillId="0" borderId="14" xfId="0" applyFont="1" applyBorder="1" applyAlignment="1">
      <alignment horizontal="left" vertical="center" wrapText="1" shrinkToFit="1"/>
    </xf>
    <xf numFmtId="0" fontId="14" fillId="0" borderId="23" xfId="0" applyFont="1" applyBorder="1" applyAlignment="1">
      <alignment horizontal="left" vertical="center" wrapText="1" shrinkToFit="1"/>
    </xf>
    <xf numFmtId="49" fontId="1" fillId="0" borderId="0" xfId="0" applyNumberFormat="1" applyFont="1" applyAlignment="1">
      <alignment horizontal="center" vertical="center"/>
    </xf>
  </cellXfs>
  <cellStyles count="3">
    <cellStyle name="Köprü" xfId="2" builtinId="8"/>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49696</xdr:colOff>
      <xdr:row>131</xdr:row>
      <xdr:rowOff>24847</xdr:rowOff>
    </xdr:from>
    <xdr:to>
      <xdr:col>28</xdr:col>
      <xdr:colOff>107674</xdr:colOff>
      <xdr:row>140</xdr:row>
      <xdr:rowOff>33131</xdr:rowOff>
    </xdr:to>
    <xdr:cxnSp macro="">
      <xdr:nvCxnSpPr>
        <xdr:cNvPr id="2" name="Düz Bağlayıcı 1"/>
        <xdr:cNvCxnSpPr/>
      </xdr:nvCxnSpPr>
      <xdr:spPr>
        <a:xfrm flipV="1">
          <a:off x="297346" y="4130122"/>
          <a:ext cx="3210753" cy="92268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24848</xdr:colOff>
      <xdr:row>131</xdr:row>
      <xdr:rowOff>24847</xdr:rowOff>
    </xdr:from>
    <xdr:to>
      <xdr:col>54</xdr:col>
      <xdr:colOff>99391</xdr:colOff>
      <xdr:row>140</xdr:row>
      <xdr:rowOff>57979</xdr:rowOff>
    </xdr:to>
    <xdr:cxnSp macro="">
      <xdr:nvCxnSpPr>
        <xdr:cNvPr id="3" name="Düz Bağlayıcı 2"/>
        <xdr:cNvCxnSpPr/>
      </xdr:nvCxnSpPr>
      <xdr:spPr>
        <a:xfrm flipV="1">
          <a:off x="3539573" y="4130122"/>
          <a:ext cx="3017768" cy="9475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23813</xdr:colOff>
      <xdr:row>57</xdr:row>
      <xdr:rowOff>23813</xdr:rowOff>
    </xdr:from>
    <xdr:to>
      <xdr:col>29</xdr:col>
      <xdr:colOff>142875</xdr:colOff>
      <xdr:row>64</xdr:row>
      <xdr:rowOff>17859</xdr:rowOff>
    </xdr:to>
    <xdr:cxnSp macro="">
      <xdr:nvCxnSpPr>
        <xdr:cNvPr id="14" name="Düz Bağlayıcı 13"/>
        <xdr:cNvCxnSpPr/>
      </xdr:nvCxnSpPr>
      <xdr:spPr>
        <a:xfrm flipV="1">
          <a:off x="273844" y="6369844"/>
          <a:ext cx="3351609" cy="7858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14654</xdr:colOff>
      <xdr:row>201</xdr:row>
      <xdr:rowOff>29308</xdr:rowOff>
    </xdr:from>
    <xdr:to>
      <xdr:col>55</xdr:col>
      <xdr:colOff>7327</xdr:colOff>
      <xdr:row>210</xdr:row>
      <xdr:rowOff>80596</xdr:rowOff>
    </xdr:to>
    <xdr:cxnSp macro="">
      <xdr:nvCxnSpPr>
        <xdr:cNvPr id="5" name="Düz Bağlayıcı 4"/>
        <xdr:cNvCxnSpPr/>
      </xdr:nvCxnSpPr>
      <xdr:spPr>
        <a:xfrm flipV="1">
          <a:off x="263769" y="21431250"/>
          <a:ext cx="6498981" cy="9744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114300</xdr:colOff>
          <xdr:row>31</xdr:row>
          <xdr:rowOff>0</xdr:rowOff>
        </xdr:from>
        <xdr:to>
          <xdr:col>10</xdr:col>
          <xdr:colOff>0</xdr:colOff>
          <xdr:row>32</xdr:row>
          <xdr:rowOff>114300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20</xdr:col>
          <xdr:colOff>0</xdr:colOff>
          <xdr:row>33</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0</xdr:rowOff>
        </xdr:from>
        <xdr:to>
          <xdr:col>29</xdr:col>
          <xdr:colOff>114300</xdr:colOff>
          <xdr:row>33</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10</xdr:col>
          <xdr:colOff>0</xdr:colOff>
          <xdr:row>36</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34</xdr:row>
          <xdr:rowOff>0</xdr:rowOff>
        </xdr:from>
        <xdr:to>
          <xdr:col>20</xdr:col>
          <xdr:colOff>0</xdr:colOff>
          <xdr:row>36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76200</xdr:rowOff>
        </xdr:from>
        <xdr:to>
          <xdr:col>10</xdr:col>
          <xdr:colOff>9525</xdr:colOff>
          <xdr:row>50</xdr:row>
          <xdr:rowOff>114300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49</xdr:row>
          <xdr:rowOff>0</xdr:rowOff>
        </xdr:from>
        <xdr:to>
          <xdr:col>20</xdr:col>
          <xdr:colOff>9525</xdr:colOff>
          <xdr:row>51</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52</xdr:row>
          <xdr:rowOff>0</xdr:rowOff>
        </xdr:from>
        <xdr:to>
          <xdr:col>10</xdr:col>
          <xdr:colOff>9525</xdr:colOff>
          <xdr:row>54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52</xdr:row>
          <xdr:rowOff>0</xdr:rowOff>
        </xdr:from>
        <xdr:to>
          <xdr:col>20</xdr:col>
          <xdr:colOff>9525</xdr:colOff>
          <xdr:row>54</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52</xdr:row>
          <xdr:rowOff>0</xdr:rowOff>
        </xdr:from>
        <xdr:to>
          <xdr:col>29</xdr:col>
          <xdr:colOff>152400</xdr:colOff>
          <xdr:row>54</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49</xdr:row>
          <xdr:rowOff>0</xdr:rowOff>
        </xdr:from>
        <xdr:to>
          <xdr:col>30</xdr:col>
          <xdr:colOff>0</xdr:colOff>
          <xdr:row>51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xdr:row>
          <xdr:rowOff>0</xdr:rowOff>
        </xdr:from>
        <xdr:to>
          <xdr:col>40</xdr:col>
          <xdr:colOff>9525</xdr:colOff>
          <xdr:row>51</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0</xdr:colOff>
          <xdr:row>49</xdr:row>
          <xdr:rowOff>0</xdr:rowOff>
        </xdr:from>
        <xdr:to>
          <xdr:col>50</xdr:col>
          <xdr:colOff>9525</xdr:colOff>
          <xdr:row>51</xdr:row>
          <xdr:rowOff>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16</xdr:col>
          <xdr:colOff>9525</xdr:colOff>
          <xdr:row>59</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57</xdr:row>
          <xdr:rowOff>0</xdr:rowOff>
        </xdr:from>
        <xdr:to>
          <xdr:col>45</xdr:col>
          <xdr:colOff>9525</xdr:colOff>
          <xdr:row>59</xdr:row>
          <xdr:rowOff>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75</xdr:row>
          <xdr:rowOff>66675</xdr:rowOff>
        </xdr:from>
        <xdr:to>
          <xdr:col>13</xdr:col>
          <xdr:colOff>104775</xdr:colOff>
          <xdr:row>77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Tren vagonu/Raiway wagon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77</xdr:row>
          <xdr:rowOff>19050</xdr:rowOff>
        </xdr:from>
        <xdr:to>
          <xdr:col>13</xdr:col>
          <xdr:colOff>104775</xdr:colOff>
          <xdr:row>78</xdr:row>
          <xdr:rowOff>28575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Uçak/Aeroplane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78</xdr:row>
          <xdr:rowOff>38100</xdr:rowOff>
        </xdr:from>
        <xdr:to>
          <xdr:col>13</xdr:col>
          <xdr:colOff>104775</xdr:colOff>
          <xdr:row>79</xdr:row>
          <xdr:rowOff>47625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Gemi/Ship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79</xdr:row>
          <xdr:rowOff>38100</xdr:rowOff>
        </xdr:from>
        <xdr:to>
          <xdr:col>13</xdr:col>
          <xdr:colOff>104775</xdr:colOff>
          <xdr:row>80</xdr:row>
          <xdr:rowOff>47625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Karayolu aracı/ Road vehicle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80</xdr:row>
          <xdr:rowOff>57150</xdr:rowOff>
        </xdr:from>
        <xdr:to>
          <xdr:col>13</xdr:col>
          <xdr:colOff>104775</xdr:colOff>
          <xdr:row>81</xdr:row>
          <xdr:rowOff>47625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Diğer/Other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75</xdr:row>
          <xdr:rowOff>76200</xdr:rowOff>
        </xdr:from>
        <xdr:to>
          <xdr:col>38</xdr:col>
          <xdr:colOff>0</xdr:colOff>
          <xdr:row>77</xdr:row>
          <xdr:rowOff>114300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76</xdr:row>
          <xdr:rowOff>0</xdr:rowOff>
        </xdr:from>
        <xdr:to>
          <xdr:col>47</xdr:col>
          <xdr:colOff>0</xdr:colOff>
          <xdr:row>78</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117231</xdr:colOff>
      <xdr:row>68</xdr:row>
      <xdr:rowOff>80596</xdr:rowOff>
    </xdr:from>
    <xdr:ext cx="184731" cy="264560"/>
    <xdr:sp macro="" textlink="">
      <xdr:nvSpPr>
        <xdr:cNvPr id="4" name="Metin kutusu 3"/>
        <xdr:cNvSpPr txBox="1"/>
      </xdr:nvSpPr>
      <xdr:spPr>
        <a:xfrm>
          <a:off x="3912577" y="78910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100"/>
        </a:p>
      </xdr:txBody>
    </xdr:sp>
    <xdr:clientData/>
  </xdr:oneCellAnchor>
  <mc:AlternateContent xmlns:mc="http://schemas.openxmlformats.org/markup-compatibility/2006">
    <mc:Choice xmlns:a14="http://schemas.microsoft.com/office/drawing/2010/main" Requires="a14">
      <xdr:twoCellAnchor editAs="oneCell">
        <xdr:from>
          <xdr:col>16</xdr:col>
          <xdr:colOff>85725</xdr:colOff>
          <xdr:row>68</xdr:row>
          <xdr:rowOff>57150</xdr:rowOff>
        </xdr:from>
        <xdr:to>
          <xdr:col>18</xdr:col>
          <xdr:colOff>95250</xdr:colOff>
          <xdr:row>70</xdr:row>
          <xdr:rowOff>57150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67</xdr:row>
          <xdr:rowOff>38100</xdr:rowOff>
        </xdr:from>
        <xdr:to>
          <xdr:col>18</xdr:col>
          <xdr:colOff>95250</xdr:colOff>
          <xdr:row>69</xdr:row>
          <xdr:rowOff>38100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69</xdr:row>
          <xdr:rowOff>76200</xdr:rowOff>
        </xdr:from>
        <xdr:to>
          <xdr:col>18</xdr:col>
          <xdr:colOff>95250</xdr:colOff>
          <xdr:row>71</xdr:row>
          <xdr:rowOff>76200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7327</xdr:colOff>
      <xdr:row>171</xdr:row>
      <xdr:rowOff>29308</xdr:rowOff>
    </xdr:from>
    <xdr:to>
      <xdr:col>29</xdr:col>
      <xdr:colOff>0</xdr:colOff>
      <xdr:row>177</xdr:row>
      <xdr:rowOff>36634</xdr:rowOff>
    </xdr:to>
    <xdr:cxnSp macro="">
      <xdr:nvCxnSpPr>
        <xdr:cNvPr id="7" name="Düz Bağlayıcı 6"/>
        <xdr:cNvCxnSpPr/>
      </xdr:nvCxnSpPr>
      <xdr:spPr>
        <a:xfrm flipV="1">
          <a:off x="293077" y="18295327"/>
          <a:ext cx="3766038" cy="6227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14654</xdr:colOff>
      <xdr:row>57</xdr:row>
      <xdr:rowOff>21981</xdr:rowOff>
    </xdr:from>
    <xdr:to>
      <xdr:col>55</xdr:col>
      <xdr:colOff>7327</xdr:colOff>
      <xdr:row>64</xdr:row>
      <xdr:rowOff>29308</xdr:rowOff>
    </xdr:to>
    <xdr:cxnSp macro="">
      <xdr:nvCxnSpPr>
        <xdr:cNvPr id="9" name="Düz Bağlayıcı 8"/>
        <xdr:cNvCxnSpPr/>
      </xdr:nvCxnSpPr>
      <xdr:spPr>
        <a:xfrm flipV="1">
          <a:off x="4256942" y="6608885"/>
          <a:ext cx="3370385" cy="8279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GB%20+&#163;r+-nler%201.%20Sayf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FORMÜLLER"/>
      <sheetName val="Sayfa2"/>
      <sheetName val="Sayfa3"/>
    </sheetNames>
    <sheetDataSet>
      <sheetData sheetId="0"/>
      <sheetData sheetId="1"/>
      <sheetData sheetId="2"/>
      <sheetData sheetId="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BY800"/>
  <sheetViews>
    <sheetView tabSelected="1" topLeftCell="A10" zoomScale="130" zoomScaleNormal="130" workbookViewId="0">
      <selection activeCell="AS55" sqref="AS55"/>
    </sheetView>
  </sheetViews>
  <sheetFormatPr defaultRowHeight="15" x14ac:dyDescent="0.25"/>
  <cols>
    <col min="1" max="1" width="3.7109375" style="4" customWidth="1"/>
    <col min="2" max="2" width="2.7109375" style="2" customWidth="1"/>
    <col min="3" max="29" width="1.7109375" style="2" customWidth="1"/>
    <col min="30" max="30" width="2.42578125" style="2" bestFit="1" customWidth="1"/>
    <col min="31" max="31" width="2.7109375" style="2" customWidth="1"/>
    <col min="32" max="56" width="1.7109375" style="2" customWidth="1"/>
    <col min="57" max="77" width="1.7109375" style="1" customWidth="1"/>
  </cols>
  <sheetData>
    <row r="1" spans="1:55" ht="18.75" customHeight="1" x14ac:dyDescent="0.25">
      <c r="B1" s="372" t="s">
        <v>278</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184" t="s">
        <v>241</v>
      </c>
      <c r="BB1" s="184"/>
      <c r="BC1" s="184"/>
    </row>
    <row r="2" spans="1:55" ht="9" customHeight="1" x14ac:dyDescent="0.25">
      <c r="A2" s="381" t="s">
        <v>49</v>
      </c>
      <c r="B2" s="165" t="s">
        <v>1</v>
      </c>
      <c r="C2" s="222" t="s">
        <v>0</v>
      </c>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4"/>
      <c r="AE2" s="164" t="s">
        <v>7</v>
      </c>
      <c r="AF2" s="203" t="s">
        <v>6</v>
      </c>
      <c r="AG2" s="204"/>
      <c r="AH2" s="204"/>
      <c r="AI2" s="204"/>
      <c r="AJ2" s="204"/>
      <c r="AK2" s="204"/>
      <c r="AL2" s="204"/>
      <c r="AM2" s="204"/>
      <c r="AN2" s="204"/>
      <c r="AO2" s="204"/>
      <c r="AP2" s="204"/>
      <c r="AQ2" s="204"/>
      <c r="AR2" s="204"/>
      <c r="AS2" s="204"/>
      <c r="AT2" s="204"/>
      <c r="AU2" s="204"/>
      <c r="AV2" s="204"/>
      <c r="AW2" s="204"/>
      <c r="AX2" s="204"/>
      <c r="AY2" s="204"/>
      <c r="AZ2" s="204"/>
      <c r="BA2" s="204"/>
      <c r="BB2" s="204"/>
      <c r="BC2" s="221"/>
    </row>
    <row r="3" spans="1:55" ht="9" customHeight="1" x14ac:dyDescent="0.25">
      <c r="A3" s="382"/>
      <c r="B3" s="13"/>
      <c r="C3" s="187" t="s">
        <v>2</v>
      </c>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213"/>
      <c r="AE3" s="233" t="s">
        <v>1125</v>
      </c>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5"/>
    </row>
    <row r="4" spans="1:55" ht="9" customHeight="1" x14ac:dyDescent="0.25">
      <c r="A4" s="382"/>
      <c r="B4" s="115"/>
      <c r="C4" s="248" t="s">
        <v>1107</v>
      </c>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9"/>
      <c r="AE4" s="236"/>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8"/>
    </row>
    <row r="5" spans="1:55" ht="9" customHeight="1" x14ac:dyDescent="0.25">
      <c r="A5" s="382"/>
      <c r="B5" s="70"/>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9"/>
      <c r="AE5" s="21"/>
      <c r="AF5" s="203" t="s">
        <v>8</v>
      </c>
      <c r="AG5" s="204"/>
      <c r="AH5" s="204"/>
      <c r="AI5" s="204"/>
      <c r="AJ5" s="204"/>
      <c r="AK5" s="204"/>
      <c r="AL5" s="204"/>
      <c r="AM5" s="204"/>
      <c r="AN5" s="204"/>
      <c r="AO5" s="204"/>
      <c r="AP5" s="204"/>
      <c r="AQ5" s="204"/>
      <c r="AR5" s="204"/>
      <c r="AS5" s="204"/>
      <c r="AT5" s="204"/>
      <c r="AU5" s="204"/>
      <c r="AV5" s="204"/>
      <c r="AW5" s="204"/>
      <c r="AX5" s="204"/>
      <c r="AY5" s="204"/>
      <c r="AZ5" s="204"/>
      <c r="BA5" s="204"/>
      <c r="BB5" s="204"/>
      <c r="BC5" s="221"/>
    </row>
    <row r="6" spans="1:55" ht="9" customHeight="1" x14ac:dyDescent="0.25">
      <c r="A6" s="382"/>
      <c r="B6" s="13"/>
      <c r="C6" s="225" t="s">
        <v>3</v>
      </c>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7"/>
      <c r="AE6" s="16"/>
      <c r="AF6" s="187" t="s">
        <v>50</v>
      </c>
      <c r="AG6" s="199"/>
      <c r="AH6" s="199"/>
      <c r="AI6" s="199"/>
      <c r="AJ6" s="199"/>
      <c r="AK6" s="199"/>
      <c r="AL6" s="199"/>
      <c r="AM6" s="199"/>
      <c r="AN6" s="199"/>
      <c r="AO6" s="199"/>
      <c r="AP6" s="199"/>
      <c r="AQ6" s="199"/>
      <c r="AR6" s="199"/>
      <c r="AS6" s="199"/>
      <c r="AT6" s="199"/>
      <c r="AU6" s="199"/>
      <c r="AV6" s="199"/>
      <c r="AW6" s="199"/>
      <c r="AX6" s="199"/>
      <c r="AY6" s="199"/>
      <c r="AZ6" s="199"/>
      <c r="BA6" s="199"/>
      <c r="BB6" s="199"/>
      <c r="BC6" s="213"/>
    </row>
    <row r="7" spans="1:55" ht="8.1" customHeight="1" x14ac:dyDescent="0.25">
      <c r="A7" s="382"/>
      <c r="B7" s="115"/>
      <c r="C7" s="250" t="s">
        <v>1108</v>
      </c>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9"/>
      <c r="AE7" s="239" t="s">
        <v>266</v>
      </c>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1"/>
    </row>
    <row r="8" spans="1:55" ht="8.1" customHeight="1" x14ac:dyDescent="0.25">
      <c r="A8" s="382"/>
      <c r="B8" s="70"/>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9"/>
      <c r="AE8" s="242"/>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4"/>
    </row>
    <row r="9" spans="1:55" ht="9" customHeight="1" x14ac:dyDescent="0.25">
      <c r="A9" s="382"/>
      <c r="B9" s="13"/>
      <c r="C9" s="187" t="s">
        <v>4</v>
      </c>
      <c r="D9" s="199"/>
      <c r="E9" s="199"/>
      <c r="F9" s="199"/>
      <c r="G9" s="199"/>
      <c r="H9" s="199"/>
      <c r="I9" s="270" t="s">
        <v>306</v>
      </c>
      <c r="J9" s="270"/>
      <c r="K9" s="270"/>
      <c r="L9" s="270"/>
      <c r="M9" s="270"/>
      <c r="N9" s="270"/>
      <c r="O9" s="270"/>
      <c r="P9" s="270"/>
      <c r="Q9" s="270"/>
      <c r="R9" s="270"/>
      <c r="S9" s="270"/>
      <c r="T9" s="270"/>
      <c r="U9" s="270"/>
      <c r="V9" s="270"/>
      <c r="W9" s="270"/>
      <c r="X9" s="270"/>
      <c r="Y9" s="270"/>
      <c r="Z9" s="270"/>
      <c r="AA9" s="270"/>
      <c r="AB9" s="109"/>
      <c r="AC9" s="109"/>
      <c r="AD9" s="112"/>
      <c r="AE9" s="21"/>
      <c r="AF9" s="203" t="s">
        <v>9</v>
      </c>
      <c r="AG9" s="204"/>
      <c r="AH9" s="204"/>
      <c r="AI9" s="204"/>
      <c r="AJ9" s="204"/>
      <c r="AK9" s="204"/>
      <c r="AL9" s="204"/>
      <c r="AM9" s="204"/>
      <c r="AN9" s="204"/>
      <c r="AO9" s="204"/>
      <c r="AP9" s="204"/>
      <c r="AQ9" s="204"/>
      <c r="AR9" s="204"/>
      <c r="AS9" s="204"/>
      <c r="AT9" s="204"/>
      <c r="AU9" s="204"/>
      <c r="AV9" s="204"/>
      <c r="AW9" s="204"/>
      <c r="AX9" s="204"/>
      <c r="AY9" s="204"/>
      <c r="AZ9" s="204"/>
      <c r="BA9" s="204"/>
      <c r="BB9" s="204"/>
      <c r="BC9" s="221"/>
    </row>
    <row r="10" spans="1:55" ht="9" customHeight="1" x14ac:dyDescent="0.25">
      <c r="A10" s="382"/>
      <c r="B10" s="11"/>
      <c r="C10" s="11"/>
      <c r="D10" s="11"/>
      <c r="E10" s="11"/>
      <c r="F10" s="11"/>
      <c r="G10" s="11"/>
      <c r="H10" s="11"/>
      <c r="I10" s="11"/>
      <c r="J10" s="11"/>
      <c r="K10" s="11"/>
      <c r="L10" s="11"/>
      <c r="M10" s="11"/>
      <c r="N10" s="11"/>
      <c r="O10" s="11"/>
      <c r="P10" s="228" t="s">
        <v>5</v>
      </c>
      <c r="Q10" s="229"/>
      <c r="R10" s="229"/>
      <c r="S10" s="229"/>
      <c r="T10" s="229"/>
      <c r="U10" s="229"/>
      <c r="V10" s="229"/>
      <c r="W10" s="230" t="str">
        <f>VLOOKUP(I9,FORMÜLLER!H:I,2,FALSE)</f>
        <v>AU</v>
      </c>
      <c r="X10" s="231"/>
      <c r="Y10" s="231"/>
      <c r="Z10" s="231"/>
      <c r="AA10" s="231"/>
      <c r="AB10" s="231"/>
      <c r="AC10" s="231"/>
      <c r="AD10" s="232"/>
      <c r="AE10" s="18"/>
      <c r="AF10" s="245" t="str">
        <f>VLOOKUP(AE7,FORMÜLLER!B4:C26,2,FALSE)</f>
        <v>59 VSKN 01</v>
      </c>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7"/>
    </row>
    <row r="11" spans="1:55" ht="9" customHeight="1" x14ac:dyDescent="0.25">
      <c r="A11" s="382"/>
      <c r="B11" s="165" t="s">
        <v>11</v>
      </c>
      <c r="C11" s="222" t="s">
        <v>10</v>
      </c>
      <c r="D11" s="223"/>
      <c r="E11" s="223"/>
      <c r="F11" s="223"/>
      <c r="G11" s="223"/>
      <c r="H11" s="126"/>
      <c r="I11" s="127"/>
      <c r="J11" s="127"/>
      <c r="K11" s="127"/>
      <c r="L11" s="127"/>
      <c r="M11" s="127"/>
      <c r="N11" s="127"/>
      <c r="O11" s="127"/>
      <c r="P11" s="127"/>
      <c r="Q11" s="127"/>
      <c r="R11" s="127"/>
      <c r="S11" s="127"/>
      <c r="T11" s="127"/>
      <c r="U11" s="127"/>
      <c r="V11" s="127"/>
      <c r="W11" s="127"/>
      <c r="X11" s="127"/>
      <c r="Y11" s="127"/>
      <c r="Z11" s="127"/>
      <c r="AA11" s="127"/>
      <c r="AB11" s="127"/>
      <c r="AC11" s="127"/>
      <c r="AD11" s="128"/>
      <c r="AE11" s="164" t="s">
        <v>14</v>
      </c>
      <c r="AF11" s="222" t="s">
        <v>13</v>
      </c>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4"/>
    </row>
    <row r="12" spans="1:55" ht="9" customHeight="1" x14ac:dyDescent="0.25">
      <c r="A12" s="382"/>
      <c r="B12" s="13"/>
      <c r="C12" s="193" t="s">
        <v>2</v>
      </c>
      <c r="D12" s="193"/>
      <c r="E12" s="193"/>
      <c r="F12" s="193"/>
      <c r="G12" s="193"/>
      <c r="H12" s="193"/>
      <c r="I12" s="191" t="s">
        <v>1109</v>
      </c>
      <c r="J12" s="191"/>
      <c r="K12" s="191"/>
      <c r="L12" s="191"/>
      <c r="M12" s="191"/>
      <c r="N12" s="191"/>
      <c r="O12" s="191"/>
      <c r="P12" s="191"/>
      <c r="Q12" s="191"/>
      <c r="R12" s="191"/>
      <c r="S12" s="191"/>
      <c r="T12" s="191"/>
      <c r="U12" s="191"/>
      <c r="V12" s="191"/>
      <c r="W12" s="191"/>
      <c r="X12" s="191"/>
      <c r="Y12" s="191"/>
      <c r="Z12" s="191"/>
      <c r="AA12" s="191"/>
      <c r="AB12" s="191"/>
      <c r="AC12" s="191"/>
      <c r="AD12" s="192"/>
      <c r="AE12" s="16"/>
      <c r="AF12" s="194" t="s">
        <v>2</v>
      </c>
      <c r="AG12" s="194"/>
      <c r="AH12" s="194"/>
      <c r="AI12" s="194"/>
      <c r="AJ12" s="194"/>
      <c r="AK12" s="252" t="s">
        <v>1113</v>
      </c>
      <c r="AL12" s="252"/>
      <c r="AM12" s="252"/>
      <c r="AN12" s="252"/>
      <c r="AO12" s="252"/>
      <c r="AP12" s="252"/>
      <c r="AQ12" s="252"/>
      <c r="AR12" s="252"/>
      <c r="AS12" s="252"/>
      <c r="AT12" s="252"/>
      <c r="AU12" s="252"/>
      <c r="AV12" s="252"/>
      <c r="AW12" s="252"/>
      <c r="AX12" s="252"/>
      <c r="AY12" s="252"/>
      <c r="AZ12" s="252"/>
      <c r="BA12" s="252"/>
      <c r="BB12" s="252"/>
      <c r="BC12" s="253"/>
    </row>
    <row r="13" spans="1:55" ht="9" customHeight="1" x14ac:dyDescent="0.25">
      <c r="A13" s="382"/>
      <c r="B13" s="13"/>
      <c r="C13" s="193"/>
      <c r="D13" s="193"/>
      <c r="E13" s="193"/>
      <c r="F13" s="193"/>
      <c r="G13" s="193"/>
      <c r="H13" s="193"/>
      <c r="I13" s="191"/>
      <c r="J13" s="191"/>
      <c r="K13" s="191"/>
      <c r="L13" s="191"/>
      <c r="M13" s="191"/>
      <c r="N13" s="191"/>
      <c r="O13" s="191"/>
      <c r="P13" s="191"/>
      <c r="Q13" s="191"/>
      <c r="R13" s="191"/>
      <c r="S13" s="191"/>
      <c r="T13" s="191"/>
      <c r="U13" s="191"/>
      <c r="V13" s="191"/>
      <c r="W13" s="191"/>
      <c r="X13" s="191"/>
      <c r="Y13" s="191"/>
      <c r="Z13" s="191"/>
      <c r="AA13" s="191"/>
      <c r="AB13" s="191"/>
      <c r="AC13" s="191"/>
      <c r="AD13" s="192"/>
      <c r="AE13" s="16"/>
      <c r="AF13" s="194" t="s">
        <v>3</v>
      </c>
      <c r="AG13" s="194"/>
      <c r="AH13" s="194"/>
      <c r="AI13" s="194"/>
      <c r="AJ13" s="194"/>
      <c r="AK13" s="252" t="s">
        <v>1114</v>
      </c>
      <c r="AL13" s="252"/>
      <c r="AM13" s="252"/>
      <c r="AN13" s="252"/>
      <c r="AO13" s="252"/>
      <c r="AP13" s="252"/>
      <c r="AQ13" s="252"/>
      <c r="AR13" s="252"/>
      <c r="AS13" s="252"/>
      <c r="AT13" s="252"/>
      <c r="AU13" s="252"/>
      <c r="AV13" s="252"/>
      <c r="AW13" s="252"/>
      <c r="AX13" s="252"/>
      <c r="AY13" s="252"/>
      <c r="AZ13" s="252"/>
      <c r="BA13" s="252"/>
      <c r="BB13" s="252"/>
      <c r="BC13" s="253"/>
    </row>
    <row r="14" spans="1:55" ht="9" customHeight="1" x14ac:dyDescent="0.25">
      <c r="A14" s="382"/>
      <c r="B14" s="115"/>
      <c r="C14" s="193" t="s">
        <v>3</v>
      </c>
      <c r="D14" s="193"/>
      <c r="E14" s="193"/>
      <c r="F14" s="193"/>
      <c r="G14" s="193"/>
      <c r="H14" s="193"/>
      <c r="I14" s="191" t="s">
        <v>1110</v>
      </c>
      <c r="J14" s="191"/>
      <c r="K14" s="191"/>
      <c r="L14" s="191"/>
      <c r="M14" s="191"/>
      <c r="N14" s="191"/>
      <c r="O14" s="191"/>
      <c r="P14" s="191"/>
      <c r="Q14" s="191"/>
      <c r="R14" s="191"/>
      <c r="S14" s="191"/>
      <c r="T14" s="191"/>
      <c r="U14" s="191"/>
      <c r="V14" s="191"/>
      <c r="W14" s="191"/>
      <c r="X14" s="191"/>
      <c r="Y14" s="191"/>
      <c r="Z14" s="191"/>
      <c r="AA14" s="191"/>
      <c r="AB14" s="191"/>
      <c r="AC14" s="191"/>
      <c r="AD14" s="192"/>
      <c r="AE14" s="132"/>
      <c r="AF14" s="194"/>
      <c r="AG14" s="194"/>
      <c r="AH14" s="194"/>
      <c r="AI14" s="194"/>
      <c r="AJ14" s="194"/>
      <c r="AK14" s="252"/>
      <c r="AL14" s="252"/>
      <c r="AM14" s="252"/>
      <c r="AN14" s="252"/>
      <c r="AO14" s="252"/>
      <c r="AP14" s="252"/>
      <c r="AQ14" s="252"/>
      <c r="AR14" s="252"/>
      <c r="AS14" s="252"/>
      <c r="AT14" s="252"/>
      <c r="AU14" s="252"/>
      <c r="AV14" s="252"/>
      <c r="AW14" s="252"/>
      <c r="AX14" s="252"/>
      <c r="AY14" s="252"/>
      <c r="AZ14" s="252"/>
      <c r="BA14" s="252"/>
      <c r="BB14" s="252"/>
      <c r="BC14" s="253"/>
    </row>
    <row r="15" spans="1:55" ht="9" customHeight="1" x14ac:dyDescent="0.25">
      <c r="A15" s="382"/>
      <c r="B15" s="70"/>
      <c r="C15" s="193"/>
      <c r="D15" s="193"/>
      <c r="E15" s="193"/>
      <c r="F15" s="193"/>
      <c r="G15" s="193"/>
      <c r="H15" s="193"/>
      <c r="I15" s="191"/>
      <c r="J15" s="191"/>
      <c r="K15" s="191"/>
      <c r="L15" s="191"/>
      <c r="M15" s="191"/>
      <c r="N15" s="191"/>
      <c r="O15" s="191"/>
      <c r="P15" s="191"/>
      <c r="Q15" s="191"/>
      <c r="R15" s="191"/>
      <c r="S15" s="191"/>
      <c r="T15" s="191"/>
      <c r="U15" s="191"/>
      <c r="V15" s="191"/>
      <c r="W15" s="191"/>
      <c r="X15" s="191"/>
      <c r="Y15" s="191"/>
      <c r="Z15" s="191"/>
      <c r="AA15" s="191"/>
      <c r="AB15" s="191"/>
      <c r="AC15" s="191"/>
      <c r="AD15" s="192"/>
      <c r="AE15" s="133"/>
      <c r="AF15" s="209"/>
      <c r="AG15" s="209"/>
      <c r="AH15" s="209"/>
      <c r="AI15" s="209"/>
      <c r="AJ15" s="209"/>
      <c r="AK15" s="254"/>
      <c r="AL15" s="254"/>
      <c r="AM15" s="254"/>
      <c r="AN15" s="254"/>
      <c r="AO15" s="254"/>
      <c r="AP15" s="254"/>
      <c r="AQ15" s="254"/>
      <c r="AR15" s="254"/>
      <c r="AS15" s="254"/>
      <c r="AT15" s="254"/>
      <c r="AU15" s="254"/>
      <c r="AV15" s="254"/>
      <c r="AW15" s="254"/>
      <c r="AX15" s="254"/>
      <c r="AY15" s="254"/>
      <c r="AZ15" s="254"/>
      <c r="BA15" s="254"/>
      <c r="BB15" s="254"/>
      <c r="BC15" s="255"/>
    </row>
    <row r="16" spans="1:55" ht="9" customHeight="1" x14ac:dyDescent="0.25">
      <c r="A16" s="382"/>
      <c r="B16" s="13"/>
      <c r="C16" s="193" t="s">
        <v>12</v>
      </c>
      <c r="D16" s="193"/>
      <c r="E16" s="193"/>
      <c r="F16" s="193"/>
      <c r="G16" s="193"/>
      <c r="H16" s="193"/>
      <c r="I16" s="193"/>
      <c r="J16" s="207"/>
      <c r="K16" s="207"/>
      <c r="L16" s="207"/>
      <c r="M16" s="207"/>
      <c r="N16" s="207"/>
      <c r="O16" s="207"/>
      <c r="P16" s="207"/>
      <c r="Q16" s="207"/>
      <c r="R16" s="207"/>
      <c r="S16" s="207"/>
      <c r="T16" s="207"/>
      <c r="U16" s="207"/>
      <c r="V16" s="130"/>
      <c r="W16" s="130"/>
      <c r="X16" s="130"/>
      <c r="Y16" s="130"/>
      <c r="Z16" s="130"/>
      <c r="AA16" s="130"/>
      <c r="AB16" s="130"/>
      <c r="AC16" s="130"/>
      <c r="AD16" s="131"/>
      <c r="AE16" s="164" t="s">
        <v>15</v>
      </c>
      <c r="AF16" s="203" t="s">
        <v>16</v>
      </c>
      <c r="AG16" s="204"/>
      <c r="AH16" s="204"/>
      <c r="AI16" s="204"/>
      <c r="AJ16" s="204"/>
      <c r="AK16" s="204"/>
      <c r="AL16" s="251"/>
      <c r="AM16" s="251"/>
      <c r="AN16" s="203" t="s">
        <v>17</v>
      </c>
      <c r="AO16" s="204"/>
      <c r="AP16" s="204"/>
      <c r="AQ16" s="221"/>
      <c r="AR16" s="165" t="s">
        <v>18</v>
      </c>
      <c r="AS16" s="188" t="s">
        <v>53</v>
      </c>
      <c r="AT16" s="188"/>
      <c r="AU16" s="188"/>
      <c r="AV16" s="188"/>
      <c r="AW16" s="188"/>
      <c r="AX16" s="188"/>
      <c r="AY16" s="188"/>
      <c r="AZ16" s="203" t="s">
        <v>51</v>
      </c>
      <c r="BA16" s="204"/>
      <c r="BB16" s="204"/>
      <c r="BC16" s="221"/>
    </row>
    <row r="17" spans="1:77" ht="9" customHeight="1" x14ac:dyDescent="0.25">
      <c r="A17" s="38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2"/>
      <c r="AE17" s="16"/>
      <c r="AF17" s="187" t="s">
        <v>19</v>
      </c>
      <c r="AG17" s="199"/>
      <c r="AH17" s="199"/>
      <c r="AI17" s="199"/>
      <c r="AJ17" s="199"/>
      <c r="AK17" s="199"/>
      <c r="AL17" s="199"/>
      <c r="AM17" s="199"/>
      <c r="AN17" s="187" t="s">
        <v>20</v>
      </c>
      <c r="AO17" s="199"/>
      <c r="AP17" s="199"/>
      <c r="AQ17" s="213"/>
      <c r="AR17" s="13"/>
      <c r="AS17" s="193" t="s">
        <v>765</v>
      </c>
      <c r="AT17" s="193"/>
      <c r="AU17" s="193"/>
      <c r="AV17" s="193"/>
      <c r="AW17" s="193"/>
      <c r="AX17" s="193"/>
      <c r="AY17" s="193"/>
      <c r="AZ17" s="187" t="s">
        <v>52</v>
      </c>
      <c r="BA17" s="199"/>
      <c r="BB17" s="199"/>
      <c r="BC17" s="213"/>
    </row>
    <row r="18" spans="1:77" ht="9" customHeight="1" x14ac:dyDescent="0.25">
      <c r="A18" s="382"/>
      <c r="B18" s="13"/>
      <c r="C18" s="209" t="s">
        <v>4</v>
      </c>
      <c r="D18" s="209"/>
      <c r="E18" s="209"/>
      <c r="F18" s="209"/>
      <c r="G18" s="209"/>
      <c r="H18" s="208" t="s">
        <v>732</v>
      </c>
      <c r="I18" s="208"/>
      <c r="J18" s="208"/>
      <c r="K18" s="208"/>
      <c r="L18" s="208"/>
      <c r="M18" s="208"/>
      <c r="N18" s="208"/>
      <c r="O18" s="208"/>
      <c r="P18" s="113"/>
      <c r="Q18" s="187" t="s">
        <v>5</v>
      </c>
      <c r="R18" s="199"/>
      <c r="S18" s="199"/>
      <c r="T18" s="199"/>
      <c r="U18" s="199"/>
      <c r="V18" s="199"/>
      <c r="W18" s="209" t="str">
        <f>VLOOKUP(H18,FORMÜLLER!H:I,2,FALSE)</f>
        <v>JO</v>
      </c>
      <c r="X18" s="274"/>
      <c r="Y18" s="274"/>
      <c r="Z18" s="274"/>
      <c r="AA18" s="274"/>
      <c r="AB18" s="274"/>
      <c r="AC18" s="274"/>
      <c r="AD18" s="275"/>
      <c r="AE18" s="256" t="s">
        <v>306</v>
      </c>
      <c r="AF18" s="257"/>
      <c r="AG18" s="257"/>
      <c r="AH18" s="257"/>
      <c r="AI18" s="257"/>
      <c r="AJ18" s="257"/>
      <c r="AK18" s="257"/>
      <c r="AL18" s="257"/>
      <c r="AM18" s="257"/>
      <c r="AN18" s="230" t="str">
        <f>VLOOKUP(AE18,FORMÜLLER!H:I,2,FALSE)</f>
        <v>AU</v>
      </c>
      <c r="AO18" s="230"/>
      <c r="AP18" s="230"/>
      <c r="AQ18" s="259"/>
      <c r="AR18" s="135"/>
      <c r="AS18" s="270" t="s">
        <v>306</v>
      </c>
      <c r="AT18" s="270"/>
      <c r="AU18" s="270"/>
      <c r="AV18" s="270"/>
      <c r="AW18" s="270"/>
      <c r="AX18" s="270"/>
      <c r="AY18" s="270"/>
      <c r="AZ18" s="230" t="str">
        <f>VLOOKUP(AS18,FORMÜLLER!H:I,2,FALSE)</f>
        <v>AU</v>
      </c>
      <c r="BA18" s="230"/>
      <c r="BB18" s="230"/>
      <c r="BC18" s="259"/>
    </row>
    <row r="19" spans="1:77" ht="9" customHeight="1" x14ac:dyDescent="0.25">
      <c r="A19" s="382"/>
      <c r="B19" s="164" t="s">
        <v>22</v>
      </c>
      <c r="C19" s="258" t="s">
        <v>21</v>
      </c>
      <c r="D19" s="258"/>
      <c r="E19" s="258"/>
      <c r="F19" s="258"/>
      <c r="G19" s="258"/>
      <c r="H19" s="258"/>
      <c r="I19" s="258"/>
      <c r="J19" s="127"/>
      <c r="K19" s="127"/>
      <c r="L19" s="127"/>
      <c r="M19" s="127"/>
      <c r="N19" s="127"/>
      <c r="O19" s="127"/>
      <c r="P19" s="127"/>
      <c r="Q19" s="127"/>
      <c r="R19" s="127"/>
      <c r="S19" s="127"/>
      <c r="T19" s="127"/>
      <c r="U19" s="127"/>
      <c r="V19" s="127"/>
      <c r="W19" s="127"/>
      <c r="X19" s="127"/>
      <c r="Y19" s="127"/>
      <c r="Z19" s="127"/>
      <c r="AA19" s="127"/>
      <c r="AB19" s="127"/>
      <c r="AC19" s="127"/>
      <c r="AD19" s="128"/>
      <c r="AE19" s="164" t="s">
        <v>23</v>
      </c>
      <c r="AF19" s="258" t="s">
        <v>870</v>
      </c>
      <c r="AG19" s="258"/>
      <c r="AH19" s="258"/>
      <c r="AI19" s="258"/>
      <c r="AJ19" s="258"/>
      <c r="AK19" s="258"/>
      <c r="AL19" s="258"/>
      <c r="AM19" s="258"/>
      <c r="AN19" s="258"/>
      <c r="AO19" s="258"/>
      <c r="AP19" s="258"/>
      <c r="AQ19" s="127"/>
      <c r="AR19" s="127"/>
      <c r="AS19" s="127"/>
      <c r="AT19" s="127"/>
      <c r="AU19" s="127"/>
      <c r="AV19" s="127"/>
      <c r="AW19" s="127"/>
      <c r="AX19" s="127"/>
      <c r="AY19" s="127"/>
      <c r="AZ19" s="127"/>
      <c r="BA19" s="127"/>
      <c r="BB19" s="127"/>
      <c r="BC19" s="128"/>
    </row>
    <row r="20" spans="1:77" ht="9" customHeight="1" x14ac:dyDescent="0.25">
      <c r="A20" s="382"/>
      <c r="B20" s="136"/>
      <c r="C20" s="193" t="s">
        <v>2</v>
      </c>
      <c r="D20" s="193"/>
      <c r="E20" s="193"/>
      <c r="F20" s="193"/>
      <c r="G20" s="193"/>
      <c r="H20" s="193"/>
      <c r="I20" s="191" t="s">
        <v>1111</v>
      </c>
      <c r="J20" s="191"/>
      <c r="K20" s="191"/>
      <c r="L20" s="191"/>
      <c r="M20" s="191"/>
      <c r="N20" s="191"/>
      <c r="O20" s="191"/>
      <c r="P20" s="191" t="s">
        <v>3</v>
      </c>
      <c r="Q20" s="191"/>
      <c r="R20" s="191"/>
      <c r="S20" s="191"/>
      <c r="T20" s="191"/>
      <c r="U20" s="191"/>
      <c r="V20" s="191"/>
      <c r="W20" s="191"/>
      <c r="X20" s="191"/>
      <c r="Y20" s="191"/>
      <c r="Z20" s="191"/>
      <c r="AA20" s="191"/>
      <c r="AB20" s="191"/>
      <c r="AC20" s="191"/>
      <c r="AD20" s="192"/>
      <c r="AE20" s="136"/>
      <c r="AF20" s="193" t="s">
        <v>2</v>
      </c>
      <c r="AG20" s="193"/>
      <c r="AH20" s="193"/>
      <c r="AI20" s="193"/>
      <c r="AJ20" s="193"/>
      <c r="AK20" s="193"/>
      <c r="AL20" s="270" t="s">
        <v>1123</v>
      </c>
      <c r="AM20" s="270"/>
      <c r="AN20" s="270"/>
      <c r="AO20" s="270"/>
      <c r="AP20" s="270"/>
      <c r="AQ20" s="270"/>
      <c r="AR20" s="270"/>
      <c r="AS20" s="270"/>
      <c r="AT20" s="270"/>
      <c r="AU20" s="270"/>
      <c r="AV20" s="270"/>
      <c r="AW20" s="270"/>
      <c r="AX20" s="270"/>
      <c r="AY20" s="270"/>
      <c r="AZ20" s="270"/>
      <c r="BA20" s="270"/>
      <c r="BB20" s="270"/>
      <c r="BC20" s="289"/>
    </row>
    <row r="21" spans="1:77" ht="9" customHeight="1" x14ac:dyDescent="0.25">
      <c r="A21" s="382"/>
      <c r="B21" s="136"/>
      <c r="C21" s="193"/>
      <c r="D21" s="193"/>
      <c r="E21" s="193"/>
      <c r="F21" s="193"/>
      <c r="G21" s="193"/>
      <c r="H21" s="193"/>
      <c r="I21" s="191"/>
      <c r="J21" s="191"/>
      <c r="K21" s="191"/>
      <c r="L21" s="191"/>
      <c r="M21" s="191"/>
      <c r="N21" s="191"/>
      <c r="O21" s="191"/>
      <c r="P21" s="191"/>
      <c r="Q21" s="191"/>
      <c r="R21" s="191"/>
      <c r="S21" s="191"/>
      <c r="T21" s="191"/>
      <c r="U21" s="191"/>
      <c r="V21" s="191"/>
      <c r="W21" s="191"/>
      <c r="X21" s="191"/>
      <c r="Y21" s="191"/>
      <c r="Z21" s="191"/>
      <c r="AA21" s="191"/>
      <c r="AB21" s="191"/>
      <c r="AC21" s="191"/>
      <c r="AD21" s="192"/>
      <c r="AE21" s="136"/>
      <c r="AF21" s="193" t="s">
        <v>3</v>
      </c>
      <c r="AG21" s="193"/>
      <c r="AH21" s="193"/>
      <c r="AI21" s="193"/>
      <c r="AJ21" s="193"/>
      <c r="AK21" s="193"/>
      <c r="AL21" s="270"/>
      <c r="AM21" s="270"/>
      <c r="AN21" s="270"/>
      <c r="AO21" s="270"/>
      <c r="AP21" s="270"/>
      <c r="AQ21" s="270"/>
      <c r="AR21" s="270"/>
      <c r="AS21" s="270"/>
      <c r="AT21" s="270"/>
      <c r="AU21" s="270"/>
      <c r="AV21" s="270"/>
      <c r="AW21" s="270"/>
      <c r="AX21" s="270"/>
      <c r="AY21" s="270"/>
      <c r="AZ21" s="270"/>
      <c r="BA21" s="270"/>
      <c r="BB21" s="270"/>
      <c r="BC21" s="289"/>
    </row>
    <row r="22" spans="1:77" ht="9" customHeight="1" x14ac:dyDescent="0.25">
      <c r="A22" s="382"/>
      <c r="B22" s="137"/>
      <c r="C22" s="193" t="s">
        <v>3</v>
      </c>
      <c r="D22" s="193"/>
      <c r="E22" s="193"/>
      <c r="F22" s="193"/>
      <c r="G22" s="193"/>
      <c r="H22" s="193"/>
      <c r="I22" s="191" t="s">
        <v>1112</v>
      </c>
      <c r="J22" s="191"/>
      <c r="K22" s="191"/>
      <c r="L22" s="191"/>
      <c r="M22" s="191"/>
      <c r="N22" s="191"/>
      <c r="O22" s="191"/>
      <c r="P22" s="191"/>
      <c r="Q22" s="191"/>
      <c r="R22" s="191"/>
      <c r="S22" s="191"/>
      <c r="T22" s="191"/>
      <c r="U22" s="191"/>
      <c r="V22" s="191"/>
      <c r="W22" s="191"/>
      <c r="X22" s="191"/>
      <c r="Y22" s="191"/>
      <c r="Z22" s="191"/>
      <c r="AA22" s="191"/>
      <c r="AB22" s="191"/>
      <c r="AC22" s="191"/>
      <c r="AD22" s="192"/>
      <c r="AE22" s="137"/>
      <c r="AF22" s="193"/>
      <c r="AG22" s="193"/>
      <c r="AH22" s="193"/>
      <c r="AI22" s="193"/>
      <c r="AJ22" s="193"/>
      <c r="AK22" s="193"/>
      <c r="AL22" s="270"/>
      <c r="AM22" s="270"/>
      <c r="AN22" s="270"/>
      <c r="AO22" s="270"/>
      <c r="AP22" s="270"/>
      <c r="AQ22" s="270"/>
      <c r="AR22" s="270"/>
      <c r="AS22" s="270"/>
      <c r="AT22" s="270"/>
      <c r="AU22" s="270"/>
      <c r="AV22" s="270"/>
      <c r="AW22" s="270"/>
      <c r="AX22" s="270"/>
      <c r="AY22" s="270"/>
      <c r="AZ22" s="270"/>
      <c r="BA22" s="270"/>
      <c r="BB22" s="270"/>
      <c r="BC22" s="289"/>
    </row>
    <row r="23" spans="1:77" ht="9" customHeight="1" x14ac:dyDescent="0.25">
      <c r="A23" s="382"/>
      <c r="B23" s="138"/>
      <c r="C23" s="193"/>
      <c r="D23" s="193"/>
      <c r="E23" s="193"/>
      <c r="F23" s="193"/>
      <c r="G23" s="193"/>
      <c r="H23" s="193"/>
      <c r="I23" s="191"/>
      <c r="J23" s="191"/>
      <c r="K23" s="191"/>
      <c r="L23" s="191"/>
      <c r="M23" s="191"/>
      <c r="N23" s="191"/>
      <c r="O23" s="191"/>
      <c r="P23" s="191"/>
      <c r="Q23" s="191"/>
      <c r="R23" s="191"/>
      <c r="S23" s="191"/>
      <c r="T23" s="191"/>
      <c r="U23" s="191"/>
      <c r="V23" s="191"/>
      <c r="W23" s="191"/>
      <c r="X23" s="191"/>
      <c r="Y23" s="191"/>
      <c r="Z23" s="191"/>
      <c r="AA23" s="191"/>
      <c r="AB23" s="191"/>
      <c r="AC23" s="191"/>
      <c r="AD23" s="192"/>
      <c r="AE23" s="138"/>
      <c r="AF23" s="193" t="s">
        <v>24</v>
      </c>
      <c r="AG23" s="193"/>
      <c r="AH23" s="193"/>
      <c r="AI23" s="193"/>
      <c r="AJ23" s="193"/>
      <c r="AK23" s="193"/>
      <c r="AL23" s="193"/>
      <c r="AM23" s="193"/>
      <c r="AN23" s="193"/>
      <c r="AO23" s="193"/>
      <c r="AP23" s="191"/>
      <c r="AQ23" s="191"/>
      <c r="AR23" s="191"/>
      <c r="AS23" s="191"/>
      <c r="AT23" s="191"/>
      <c r="AU23" s="191"/>
      <c r="AV23" s="191"/>
      <c r="AW23" s="191"/>
      <c r="AX23" s="191"/>
      <c r="AY23" s="191"/>
      <c r="AZ23" s="191"/>
      <c r="BA23" s="191"/>
      <c r="BB23" s="191"/>
      <c r="BC23" s="192"/>
    </row>
    <row r="24" spans="1:77" ht="9" customHeight="1" x14ac:dyDescent="0.25">
      <c r="A24" s="382"/>
      <c r="B24" s="136"/>
      <c r="C24" s="194" t="s">
        <v>12</v>
      </c>
      <c r="D24" s="194"/>
      <c r="E24" s="194"/>
      <c r="F24" s="194"/>
      <c r="G24" s="194"/>
      <c r="H24" s="194"/>
      <c r="I24" s="194"/>
      <c r="J24" s="130"/>
      <c r="K24" s="139"/>
      <c r="L24" s="194" t="s">
        <v>4</v>
      </c>
      <c r="M24" s="194"/>
      <c r="N24" s="194"/>
      <c r="O24" s="194"/>
      <c r="P24" s="194"/>
      <c r="Q24" s="194"/>
      <c r="R24" s="194"/>
      <c r="S24" s="194"/>
      <c r="T24" s="194"/>
      <c r="U24" s="129"/>
      <c r="V24" s="129"/>
      <c r="W24" s="194" t="s">
        <v>5</v>
      </c>
      <c r="X24" s="194"/>
      <c r="Y24" s="194"/>
      <c r="Z24" s="194"/>
      <c r="AA24" s="194"/>
      <c r="AB24" s="194"/>
      <c r="AC24" s="194"/>
      <c r="AD24" s="134"/>
      <c r="AE24" s="136"/>
      <c r="AF24" s="194" t="s">
        <v>12</v>
      </c>
      <c r="AG24" s="194"/>
      <c r="AH24" s="194"/>
      <c r="AI24" s="194"/>
      <c r="AJ24" s="194"/>
      <c r="AK24" s="194"/>
      <c r="AL24" s="194"/>
      <c r="AM24" s="130"/>
      <c r="AN24" s="6"/>
      <c r="AO24" s="194" t="s">
        <v>4</v>
      </c>
      <c r="AP24" s="194"/>
      <c r="AQ24" s="194"/>
      <c r="AR24" s="194"/>
      <c r="AS24" s="194"/>
      <c r="AT24" s="194"/>
      <c r="AU24" s="194"/>
      <c r="AV24" s="129"/>
      <c r="AW24" s="6"/>
      <c r="AX24" s="194" t="s">
        <v>5</v>
      </c>
      <c r="AY24" s="194"/>
      <c r="AZ24" s="194"/>
      <c r="BA24" s="194"/>
      <c r="BB24" s="194"/>
      <c r="BC24" s="211"/>
    </row>
    <row r="25" spans="1:77" ht="9" customHeight="1" x14ac:dyDescent="0.25">
      <c r="A25" s="382"/>
      <c r="B25" s="136"/>
      <c r="C25" s="182"/>
      <c r="D25" s="182"/>
      <c r="E25" s="182"/>
      <c r="F25" s="182"/>
      <c r="G25" s="182"/>
      <c r="H25" s="182"/>
      <c r="I25" s="182"/>
      <c r="J25" s="121"/>
      <c r="K25" s="121"/>
      <c r="L25" s="208" t="s">
        <v>718</v>
      </c>
      <c r="M25" s="208"/>
      <c r="N25" s="208"/>
      <c r="O25" s="208"/>
      <c r="P25" s="208"/>
      <c r="Q25" s="208"/>
      <c r="R25" s="208"/>
      <c r="S25" s="208"/>
      <c r="T25" s="208"/>
      <c r="U25" s="140"/>
      <c r="V25" s="140"/>
      <c r="W25" s="209" t="str">
        <f>VLOOKUP(L25,FORMÜLLER!H:I,2,FALSE)</f>
        <v>TR</v>
      </c>
      <c r="X25" s="209"/>
      <c r="Y25" s="209"/>
      <c r="Z25" s="209"/>
      <c r="AA25" s="209"/>
      <c r="AB25" s="209"/>
      <c r="AC25" s="209"/>
      <c r="AD25" s="63"/>
      <c r="AE25" s="141"/>
      <c r="AF25" s="182"/>
      <c r="AG25" s="182"/>
      <c r="AH25" s="182"/>
      <c r="AI25" s="182"/>
      <c r="AJ25" s="182"/>
      <c r="AK25" s="182"/>
      <c r="AL25" s="182"/>
      <c r="AM25" s="118"/>
      <c r="AN25" s="118"/>
      <c r="AO25" s="208" t="s">
        <v>718</v>
      </c>
      <c r="AP25" s="208"/>
      <c r="AQ25" s="208"/>
      <c r="AR25" s="208"/>
      <c r="AS25" s="208"/>
      <c r="AT25" s="208"/>
      <c r="AU25" s="208"/>
      <c r="AV25" s="140"/>
      <c r="AW25" s="140"/>
      <c r="AX25" s="209" t="str">
        <f>VLOOKUP(AO25,FORMÜLLER!H:I,2,FALSE)</f>
        <v>TR</v>
      </c>
      <c r="AY25" s="209"/>
      <c r="AZ25" s="209"/>
      <c r="BA25" s="209"/>
      <c r="BB25" s="209"/>
      <c r="BC25" s="210"/>
      <c r="BD25" s="1"/>
      <c r="BY25"/>
    </row>
    <row r="26" spans="1:77" ht="9" customHeight="1" x14ac:dyDescent="0.25">
      <c r="A26" s="382"/>
      <c r="B26" s="165" t="s">
        <v>25</v>
      </c>
      <c r="C26" s="203" t="s">
        <v>54</v>
      </c>
      <c r="D26" s="203"/>
      <c r="E26" s="203"/>
      <c r="F26" s="203"/>
      <c r="G26" s="203"/>
      <c r="H26" s="203"/>
      <c r="I26" s="203"/>
      <c r="J26" s="203"/>
      <c r="K26" s="203"/>
      <c r="L26" s="203"/>
      <c r="M26" s="203"/>
      <c r="N26" s="203"/>
      <c r="O26" s="203"/>
      <c r="P26" s="203"/>
      <c r="Q26" s="203"/>
      <c r="R26" s="203"/>
      <c r="S26" s="203"/>
      <c r="T26" s="203"/>
      <c r="U26" s="19"/>
      <c r="V26" s="19"/>
      <c r="W26" s="19"/>
      <c r="X26" s="19"/>
      <c r="Y26" s="19"/>
      <c r="Z26" s="19"/>
      <c r="AA26" s="19"/>
      <c r="AB26" s="19"/>
      <c r="AC26" s="19"/>
      <c r="AD26" s="19"/>
      <c r="AE26" s="166" t="s">
        <v>28</v>
      </c>
      <c r="AF26" s="188" t="s">
        <v>282</v>
      </c>
      <c r="AG26" s="188"/>
      <c r="AH26" s="188"/>
      <c r="AI26" s="188"/>
      <c r="AJ26" s="188"/>
      <c r="AK26" s="188"/>
      <c r="AL26" s="188"/>
      <c r="AM26" s="188"/>
      <c r="AN26" s="188"/>
      <c r="AO26" s="188"/>
      <c r="AP26" s="188"/>
      <c r="AQ26" s="188"/>
      <c r="AR26" s="373" t="s">
        <v>871</v>
      </c>
      <c r="AS26" s="373"/>
      <c r="AT26" s="373"/>
      <c r="AU26" s="373"/>
      <c r="AV26" s="373"/>
      <c r="AW26" s="373"/>
      <c r="AX26" s="373"/>
      <c r="AY26" s="373"/>
      <c r="AZ26" s="373"/>
      <c r="BA26" s="373"/>
      <c r="BB26" s="373"/>
      <c r="BC26" s="374"/>
    </row>
    <row r="27" spans="1:77" ht="9" customHeight="1" x14ac:dyDescent="0.25">
      <c r="A27" s="382"/>
      <c r="B27" s="13"/>
      <c r="C27" s="187" t="s">
        <v>55</v>
      </c>
      <c r="D27" s="187"/>
      <c r="E27" s="187"/>
      <c r="F27" s="187"/>
      <c r="G27" s="187"/>
      <c r="H27" s="187"/>
      <c r="I27" s="187"/>
      <c r="J27" s="187"/>
      <c r="K27" s="187"/>
      <c r="L27" s="187"/>
      <c r="M27" s="187"/>
      <c r="N27" s="187"/>
      <c r="O27" s="187"/>
      <c r="P27" s="187"/>
      <c r="Q27" s="187"/>
      <c r="R27" s="187"/>
      <c r="S27" s="187"/>
      <c r="T27" s="187"/>
      <c r="U27" s="13"/>
      <c r="V27" s="13"/>
      <c r="W27" s="13"/>
      <c r="X27" s="13"/>
      <c r="Y27" s="13"/>
      <c r="Z27" s="13"/>
      <c r="AA27" s="13"/>
      <c r="AB27" s="13"/>
      <c r="AC27" s="13"/>
      <c r="AD27" s="13"/>
      <c r="AE27" s="56"/>
      <c r="AF27" s="193"/>
      <c r="AG27" s="193"/>
      <c r="AH27" s="193"/>
      <c r="AI27" s="193"/>
      <c r="AJ27" s="193"/>
      <c r="AK27" s="193"/>
      <c r="AL27" s="193"/>
      <c r="AM27" s="193"/>
      <c r="AN27" s="193"/>
      <c r="AO27" s="193"/>
      <c r="AP27" s="193"/>
      <c r="AQ27" s="193"/>
      <c r="AR27" s="214"/>
      <c r="AS27" s="214"/>
      <c r="AT27" s="214"/>
      <c r="AU27" s="214"/>
      <c r="AV27" s="214"/>
      <c r="AW27" s="214"/>
      <c r="AX27" s="214"/>
      <c r="AY27" s="214"/>
      <c r="AZ27" s="214"/>
      <c r="BA27" s="214"/>
      <c r="BB27" s="214"/>
      <c r="BC27" s="215"/>
    </row>
    <row r="28" spans="1:77" ht="9" customHeight="1" x14ac:dyDescent="0.25">
      <c r="A28" s="382"/>
      <c r="B28" s="13"/>
      <c r="C28" s="194" t="s">
        <v>56</v>
      </c>
      <c r="D28" s="194"/>
      <c r="E28" s="194"/>
      <c r="F28" s="194"/>
      <c r="G28" s="271">
        <v>42978</v>
      </c>
      <c r="H28" s="271"/>
      <c r="I28" s="271"/>
      <c r="J28" s="271"/>
      <c r="K28" s="271"/>
      <c r="L28" s="36"/>
      <c r="M28" s="194" t="s">
        <v>57</v>
      </c>
      <c r="N28" s="194"/>
      <c r="O28" s="194"/>
      <c r="P28" s="194"/>
      <c r="Q28" s="375">
        <v>0.33333333333333331</v>
      </c>
      <c r="R28" s="375"/>
      <c r="S28" s="375"/>
      <c r="T28" s="375"/>
      <c r="U28" s="375"/>
      <c r="V28" s="13"/>
      <c r="W28" s="13"/>
      <c r="X28" s="13"/>
      <c r="Y28" s="13"/>
      <c r="Z28" s="13"/>
      <c r="AA28" s="13"/>
      <c r="AB28" s="13"/>
      <c r="AC28" s="13"/>
      <c r="AD28" s="13"/>
      <c r="AE28" s="56"/>
      <c r="AF28" s="193" t="s">
        <v>26</v>
      </c>
      <c r="AG28" s="193"/>
      <c r="AH28" s="193"/>
      <c r="AI28" s="193"/>
      <c r="AJ28" s="193"/>
      <c r="AK28" s="193"/>
      <c r="AL28" s="193"/>
      <c r="AM28" s="193"/>
      <c r="AN28" s="193"/>
      <c r="AO28" s="193"/>
      <c r="AP28" s="193"/>
      <c r="AQ28" s="193"/>
      <c r="AR28" s="214" t="s">
        <v>1115</v>
      </c>
      <c r="AS28" s="214"/>
      <c r="AT28" s="214"/>
      <c r="AU28" s="214"/>
      <c r="AV28" s="214"/>
      <c r="AW28" s="214"/>
      <c r="AX28" s="214"/>
      <c r="AY28" s="214"/>
      <c r="AZ28" s="214"/>
      <c r="BA28" s="214"/>
      <c r="BB28" s="214"/>
      <c r="BC28" s="215"/>
    </row>
    <row r="29" spans="1:77" ht="9" customHeight="1" x14ac:dyDescent="0.25">
      <c r="A29" s="382"/>
      <c r="B29" s="11"/>
      <c r="C29" s="209"/>
      <c r="D29" s="209"/>
      <c r="E29" s="209"/>
      <c r="F29" s="209"/>
      <c r="G29" s="272"/>
      <c r="H29" s="272"/>
      <c r="I29" s="272"/>
      <c r="J29" s="272"/>
      <c r="K29" s="272"/>
      <c r="L29" s="11"/>
      <c r="M29" s="209"/>
      <c r="N29" s="209"/>
      <c r="O29" s="209"/>
      <c r="P29" s="209"/>
      <c r="Q29" s="376"/>
      <c r="R29" s="376"/>
      <c r="S29" s="376"/>
      <c r="T29" s="376"/>
      <c r="U29" s="376"/>
      <c r="V29" s="11"/>
      <c r="W29" s="11"/>
      <c r="X29" s="11"/>
      <c r="Y29" s="11"/>
      <c r="Z29" s="11"/>
      <c r="AA29" s="11"/>
      <c r="AB29" s="11"/>
      <c r="AC29" s="11"/>
      <c r="AD29" s="11"/>
      <c r="AE29" s="56"/>
      <c r="AF29" s="193"/>
      <c r="AG29" s="193"/>
      <c r="AH29" s="193"/>
      <c r="AI29" s="193"/>
      <c r="AJ29" s="193"/>
      <c r="AK29" s="193"/>
      <c r="AL29" s="193"/>
      <c r="AM29" s="193"/>
      <c r="AN29" s="193"/>
      <c r="AO29" s="193"/>
      <c r="AP29" s="193"/>
      <c r="AQ29" s="193"/>
      <c r="AR29" s="214"/>
      <c r="AS29" s="214"/>
      <c r="AT29" s="214"/>
      <c r="AU29" s="214"/>
      <c r="AV29" s="214"/>
      <c r="AW29" s="214"/>
      <c r="AX29" s="214"/>
      <c r="AY29" s="214"/>
      <c r="AZ29" s="214"/>
      <c r="BA29" s="214"/>
      <c r="BB29" s="214"/>
      <c r="BC29" s="215"/>
    </row>
    <row r="30" spans="1:77" ht="9" customHeight="1" x14ac:dyDescent="0.25">
      <c r="A30" s="382"/>
      <c r="B30" s="165" t="s">
        <v>29</v>
      </c>
      <c r="C30" s="188" t="s">
        <v>58</v>
      </c>
      <c r="D30" s="188"/>
      <c r="E30" s="188"/>
      <c r="F30" s="188"/>
      <c r="G30" s="188"/>
      <c r="H30" s="188"/>
      <c r="I30" s="188"/>
      <c r="J30" s="188"/>
      <c r="K30" s="188"/>
      <c r="L30" s="188"/>
      <c r="M30" s="188"/>
      <c r="N30" s="188"/>
      <c r="O30" s="188"/>
      <c r="P30" s="40"/>
      <c r="Q30" s="40"/>
      <c r="R30" s="40"/>
      <c r="S30" s="40"/>
      <c r="T30" s="40"/>
      <c r="U30" s="40"/>
      <c r="V30" s="40"/>
      <c r="W30" s="40"/>
      <c r="X30" s="40"/>
      <c r="Y30" s="40"/>
      <c r="Z30" s="40"/>
      <c r="AA30" s="40"/>
      <c r="AB30" s="40"/>
      <c r="AC30" s="40"/>
      <c r="AD30" s="54"/>
      <c r="AE30" s="56"/>
      <c r="AF30" s="193" t="s">
        <v>27</v>
      </c>
      <c r="AG30" s="193"/>
      <c r="AH30" s="193"/>
      <c r="AI30" s="193"/>
      <c r="AJ30" s="193"/>
      <c r="AK30" s="193"/>
      <c r="AL30" s="193"/>
      <c r="AM30" s="193"/>
      <c r="AN30" s="193"/>
      <c r="AO30" s="193"/>
      <c r="AP30" s="193"/>
      <c r="AQ30" s="193"/>
      <c r="AR30" s="271" t="s">
        <v>1116</v>
      </c>
      <c r="AS30" s="214"/>
      <c r="AT30" s="214"/>
      <c r="AU30" s="214"/>
      <c r="AV30" s="214"/>
      <c r="AW30" s="214"/>
      <c r="AX30" s="214"/>
      <c r="AY30" s="214"/>
      <c r="AZ30" s="214"/>
      <c r="BA30" s="214"/>
      <c r="BB30" s="214"/>
      <c r="BC30" s="215"/>
    </row>
    <row r="31" spans="1:77" ht="9" customHeight="1" x14ac:dyDescent="0.25">
      <c r="A31" s="382"/>
      <c r="B31" s="13"/>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52"/>
      <c r="AE31" s="56"/>
      <c r="AF31" s="193"/>
      <c r="AG31" s="193"/>
      <c r="AH31" s="193"/>
      <c r="AI31" s="193"/>
      <c r="AJ31" s="193"/>
      <c r="AK31" s="193"/>
      <c r="AL31" s="193"/>
      <c r="AM31" s="193"/>
      <c r="AN31" s="193"/>
      <c r="AO31" s="193"/>
      <c r="AP31" s="193"/>
      <c r="AQ31" s="193"/>
      <c r="AR31" s="214"/>
      <c r="AS31" s="214"/>
      <c r="AT31" s="214"/>
      <c r="AU31" s="214"/>
      <c r="AV31" s="214"/>
      <c r="AW31" s="214"/>
      <c r="AX31" s="214"/>
      <c r="AY31" s="214"/>
      <c r="AZ31" s="214"/>
      <c r="BA31" s="214"/>
      <c r="BB31" s="214"/>
      <c r="BC31" s="215"/>
    </row>
    <row r="32" spans="1:77" ht="9" customHeight="1" x14ac:dyDescent="0.25">
      <c r="A32" s="382"/>
      <c r="B32" s="13"/>
      <c r="C32" s="377" t="s">
        <v>61</v>
      </c>
      <c r="D32" s="378"/>
      <c r="E32" s="378"/>
      <c r="F32" s="378"/>
      <c r="G32" s="378"/>
      <c r="H32" s="378"/>
      <c r="I32" s="262"/>
      <c r="J32" s="263"/>
      <c r="K32" s="36"/>
      <c r="L32" s="377" t="s">
        <v>62</v>
      </c>
      <c r="M32" s="378"/>
      <c r="N32" s="378"/>
      <c r="O32" s="378"/>
      <c r="P32" s="378"/>
      <c r="Q32" s="378"/>
      <c r="R32" s="378"/>
      <c r="S32" s="262"/>
      <c r="T32" s="263"/>
      <c r="U32" s="36"/>
      <c r="V32" s="379" t="s">
        <v>938</v>
      </c>
      <c r="W32" s="373"/>
      <c r="X32" s="373"/>
      <c r="Y32" s="373"/>
      <c r="Z32" s="373"/>
      <c r="AA32" s="373"/>
      <c r="AB32" s="373"/>
      <c r="AC32" s="262"/>
      <c r="AD32" s="263"/>
      <c r="AE32" s="56"/>
      <c r="AF32" s="129"/>
      <c r="AG32" s="129"/>
      <c r="AH32" s="129"/>
      <c r="AI32" s="129"/>
      <c r="AJ32" s="129"/>
      <c r="AK32" s="129"/>
      <c r="AL32" s="129"/>
      <c r="AM32" s="129"/>
      <c r="AN32" s="129"/>
      <c r="AO32" s="129"/>
      <c r="AP32" s="129"/>
      <c r="AQ32" s="129"/>
      <c r="AR32" s="74"/>
      <c r="AS32" s="74"/>
      <c r="AT32" s="74"/>
      <c r="AU32" s="74"/>
      <c r="AV32" s="74"/>
      <c r="AW32" s="74"/>
      <c r="AX32" s="74"/>
      <c r="AY32" s="74"/>
      <c r="AZ32" s="74"/>
      <c r="BA32" s="74"/>
      <c r="BB32" s="74"/>
      <c r="BC32" s="99"/>
    </row>
    <row r="33" spans="1:55" ht="9" customHeight="1" x14ac:dyDescent="0.25">
      <c r="A33" s="382"/>
      <c r="B33" s="13"/>
      <c r="C33" s="377"/>
      <c r="D33" s="378"/>
      <c r="E33" s="378"/>
      <c r="F33" s="378"/>
      <c r="G33" s="378"/>
      <c r="H33" s="378"/>
      <c r="I33" s="264"/>
      <c r="J33" s="265"/>
      <c r="K33" s="36"/>
      <c r="L33" s="377"/>
      <c r="M33" s="378"/>
      <c r="N33" s="378"/>
      <c r="O33" s="378"/>
      <c r="P33" s="378"/>
      <c r="Q33" s="378"/>
      <c r="R33" s="378"/>
      <c r="S33" s="264"/>
      <c r="T33" s="265"/>
      <c r="U33" s="36"/>
      <c r="V33" s="380"/>
      <c r="W33" s="208"/>
      <c r="X33" s="208"/>
      <c r="Y33" s="208"/>
      <c r="Z33" s="208"/>
      <c r="AA33" s="208"/>
      <c r="AB33" s="208"/>
      <c r="AC33" s="264"/>
      <c r="AD33" s="265"/>
      <c r="AE33" s="56" t="s">
        <v>279</v>
      </c>
      <c r="AF33" s="193" t="s">
        <v>280</v>
      </c>
      <c r="AG33" s="193"/>
      <c r="AH33" s="193"/>
      <c r="AI33" s="193"/>
      <c r="AJ33" s="193"/>
      <c r="AK33" s="193"/>
      <c r="AL33" s="193"/>
      <c r="AM33" s="193"/>
      <c r="AN33" s="193"/>
      <c r="AO33" s="193"/>
      <c r="AP33" s="193"/>
      <c r="AQ33" s="193"/>
      <c r="AR33" s="214" t="s">
        <v>1117</v>
      </c>
      <c r="AS33" s="214"/>
      <c r="AT33" s="214"/>
      <c r="AU33" s="214"/>
      <c r="AV33" s="214"/>
      <c r="AW33" s="214"/>
      <c r="AX33" s="214"/>
      <c r="AY33" s="214"/>
      <c r="AZ33" s="214"/>
      <c r="BA33" s="214"/>
      <c r="BB33" s="214"/>
      <c r="BC33" s="215"/>
    </row>
    <row r="34" spans="1:55" ht="9" customHeight="1" x14ac:dyDescent="0.25">
      <c r="A34" s="382"/>
      <c r="B34" s="13"/>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52"/>
      <c r="AE34" s="56"/>
      <c r="AF34" s="193"/>
      <c r="AG34" s="193"/>
      <c r="AH34" s="193"/>
      <c r="AI34" s="193"/>
      <c r="AJ34" s="193"/>
      <c r="AK34" s="193"/>
      <c r="AL34" s="193"/>
      <c r="AM34" s="193"/>
      <c r="AN34" s="193"/>
      <c r="AO34" s="193"/>
      <c r="AP34" s="193"/>
      <c r="AQ34" s="193"/>
      <c r="AR34" s="194"/>
      <c r="AS34" s="194"/>
      <c r="AT34" s="194"/>
      <c r="AU34" s="194"/>
      <c r="AV34" s="194"/>
      <c r="AW34" s="194"/>
      <c r="AX34" s="194"/>
      <c r="AY34" s="194"/>
      <c r="AZ34" s="194"/>
      <c r="BA34" s="194"/>
      <c r="BB34" s="194"/>
      <c r="BC34" s="211"/>
    </row>
    <row r="35" spans="1:55" ht="9" customHeight="1" x14ac:dyDescent="0.25">
      <c r="A35" s="382"/>
      <c r="B35" s="13"/>
      <c r="C35" s="377" t="s">
        <v>63</v>
      </c>
      <c r="D35" s="378"/>
      <c r="E35" s="378"/>
      <c r="F35" s="378"/>
      <c r="G35" s="378"/>
      <c r="H35" s="378"/>
      <c r="I35" s="262"/>
      <c r="J35" s="263"/>
      <c r="K35" s="106"/>
      <c r="L35" s="377" t="s">
        <v>64</v>
      </c>
      <c r="M35" s="378"/>
      <c r="N35" s="378"/>
      <c r="O35" s="378"/>
      <c r="P35" s="378"/>
      <c r="Q35" s="378"/>
      <c r="R35" s="378"/>
      <c r="S35" s="262"/>
      <c r="T35" s="263"/>
      <c r="U35" s="36"/>
      <c r="V35" s="36"/>
      <c r="W35" s="36"/>
      <c r="X35" s="36"/>
      <c r="Y35" s="36"/>
      <c r="Z35" s="36"/>
      <c r="AA35" s="36"/>
      <c r="AB35" s="36"/>
      <c r="AC35" s="36"/>
      <c r="AD35" s="52"/>
      <c r="AE35" s="56"/>
      <c r="AF35" s="193"/>
      <c r="AG35" s="193"/>
      <c r="AH35" s="193"/>
      <c r="AI35" s="193"/>
      <c r="AJ35" s="193"/>
      <c r="AK35" s="193"/>
      <c r="AL35" s="193"/>
      <c r="AM35" s="193"/>
      <c r="AN35" s="193"/>
      <c r="AO35" s="193"/>
      <c r="AP35" s="193"/>
      <c r="AQ35" s="193"/>
      <c r="AR35" s="194"/>
      <c r="AS35" s="194"/>
      <c r="AT35" s="194"/>
      <c r="AU35" s="194"/>
      <c r="AV35" s="194"/>
      <c r="AW35" s="194"/>
      <c r="AX35" s="194"/>
      <c r="AY35" s="194"/>
      <c r="AZ35" s="194"/>
      <c r="BA35" s="194"/>
      <c r="BB35" s="194"/>
      <c r="BC35" s="211"/>
    </row>
    <row r="36" spans="1:55" ht="9" customHeight="1" x14ac:dyDescent="0.25">
      <c r="A36" s="382"/>
      <c r="B36" s="13"/>
      <c r="C36" s="377"/>
      <c r="D36" s="378"/>
      <c r="E36" s="378"/>
      <c r="F36" s="378"/>
      <c r="G36" s="378"/>
      <c r="H36" s="378"/>
      <c r="I36" s="264"/>
      <c r="J36" s="265"/>
      <c r="K36" s="106"/>
      <c r="L36" s="377"/>
      <c r="M36" s="378"/>
      <c r="N36" s="378"/>
      <c r="O36" s="378"/>
      <c r="P36" s="378"/>
      <c r="Q36" s="378"/>
      <c r="R36" s="378"/>
      <c r="S36" s="264"/>
      <c r="T36" s="265"/>
      <c r="U36" s="36"/>
      <c r="V36" s="36"/>
      <c r="W36" s="36"/>
      <c r="X36" s="36"/>
      <c r="Y36" s="36"/>
      <c r="Z36" s="36"/>
      <c r="AA36" s="36"/>
      <c r="AB36" s="36"/>
      <c r="AC36" s="36"/>
      <c r="AD36" s="52"/>
      <c r="AE36" s="56"/>
      <c r="AF36" s="193" t="s">
        <v>281</v>
      </c>
      <c r="AG36" s="193"/>
      <c r="AH36" s="193"/>
      <c r="AI36" s="193"/>
      <c r="AJ36" s="193"/>
      <c r="AK36" s="193"/>
      <c r="AL36" s="193"/>
      <c r="AM36" s="193"/>
      <c r="AN36" s="193"/>
      <c r="AO36" s="193"/>
      <c r="AP36" s="193"/>
      <c r="AQ36" s="193"/>
      <c r="AR36" s="214">
        <v>1</v>
      </c>
      <c r="AS36" s="214"/>
      <c r="AT36" s="214"/>
      <c r="AU36" s="214"/>
      <c r="AV36" s="214"/>
      <c r="AW36" s="214"/>
      <c r="AX36" s="214"/>
      <c r="AY36" s="214"/>
      <c r="AZ36" s="214"/>
      <c r="BA36" s="214"/>
      <c r="BB36" s="214"/>
      <c r="BC36" s="215"/>
    </row>
    <row r="37" spans="1:55" ht="9" customHeight="1" x14ac:dyDescent="0.25">
      <c r="A37" s="382"/>
      <c r="B37" s="13"/>
      <c r="C37" s="15"/>
      <c r="D37" s="15"/>
      <c r="E37" s="15"/>
      <c r="F37" s="15"/>
      <c r="G37" s="15"/>
      <c r="H37" s="15"/>
      <c r="I37" s="15"/>
      <c r="J37" s="15"/>
      <c r="K37" s="106"/>
      <c r="L37" s="15"/>
      <c r="M37" s="15"/>
      <c r="N37" s="15"/>
      <c r="O37" s="15"/>
      <c r="P37" s="15"/>
      <c r="Q37" s="15"/>
      <c r="R37" s="15"/>
      <c r="S37" s="15"/>
      <c r="T37" s="15"/>
      <c r="U37" s="36"/>
      <c r="V37" s="36"/>
      <c r="W37" s="36"/>
      <c r="X37" s="36"/>
      <c r="Y37" s="36"/>
      <c r="Z37" s="36"/>
      <c r="AA37" s="36"/>
      <c r="AB37" s="36"/>
      <c r="AC37" s="36"/>
      <c r="AD37" s="52"/>
      <c r="AE37" s="56"/>
      <c r="AF37" s="193"/>
      <c r="AG37" s="193"/>
      <c r="AH37" s="193"/>
      <c r="AI37" s="193"/>
      <c r="AJ37" s="193"/>
      <c r="AK37" s="193"/>
      <c r="AL37" s="193"/>
      <c r="AM37" s="193"/>
      <c r="AN37" s="193"/>
      <c r="AO37" s="193"/>
      <c r="AP37" s="193"/>
      <c r="AQ37" s="193"/>
      <c r="AR37" s="194"/>
      <c r="AS37" s="194"/>
      <c r="AT37" s="194"/>
      <c r="AU37" s="194"/>
      <c r="AV37" s="194"/>
      <c r="AW37" s="194"/>
      <c r="AX37" s="194"/>
      <c r="AY37" s="194"/>
      <c r="AZ37" s="194"/>
      <c r="BA37" s="194"/>
      <c r="BB37" s="194"/>
      <c r="BC37" s="211"/>
    </row>
    <row r="38" spans="1:55" ht="9" customHeight="1" x14ac:dyDescent="0.25">
      <c r="A38" s="382"/>
      <c r="B38" s="13"/>
      <c r="C38" s="193" t="s">
        <v>59</v>
      </c>
      <c r="D38" s="193"/>
      <c r="E38" s="193"/>
      <c r="F38" s="193"/>
      <c r="G38" s="193"/>
      <c r="H38" s="193"/>
      <c r="I38" s="193"/>
      <c r="J38" s="193"/>
      <c r="K38" s="193"/>
      <c r="L38" s="193"/>
      <c r="M38" s="193"/>
      <c r="N38" s="193"/>
      <c r="O38" s="193"/>
      <c r="P38" s="193"/>
      <c r="Q38" s="214" t="s">
        <v>1119</v>
      </c>
      <c r="R38" s="214"/>
      <c r="S38" s="214"/>
      <c r="T38" s="214"/>
      <c r="U38" s="214"/>
      <c r="V38" s="214"/>
      <c r="W38" s="214"/>
      <c r="X38" s="214"/>
      <c r="Y38" s="214"/>
      <c r="Z38" s="214"/>
      <c r="AA38" s="214"/>
      <c r="AB38" s="214"/>
      <c r="AC38" s="214"/>
      <c r="AD38" s="52"/>
      <c r="AE38" s="56"/>
      <c r="AF38" s="193"/>
      <c r="AG38" s="193"/>
      <c r="AH38" s="193"/>
      <c r="AI38" s="193"/>
      <c r="AJ38" s="193"/>
      <c r="AK38" s="193"/>
      <c r="AL38" s="193"/>
      <c r="AM38" s="193"/>
      <c r="AN38" s="193"/>
      <c r="AO38" s="193"/>
      <c r="AP38" s="193"/>
      <c r="AQ38" s="193"/>
      <c r="AR38" s="194"/>
      <c r="AS38" s="194"/>
      <c r="AT38" s="194"/>
      <c r="AU38" s="194"/>
      <c r="AV38" s="194"/>
      <c r="AW38" s="194"/>
      <c r="AX38" s="194"/>
      <c r="AY38" s="194"/>
      <c r="AZ38" s="194"/>
      <c r="BA38" s="194"/>
      <c r="BB38" s="194"/>
      <c r="BC38" s="99"/>
    </row>
    <row r="39" spans="1:55" ht="9" customHeight="1" x14ac:dyDescent="0.25">
      <c r="A39" s="382"/>
      <c r="B39" s="13"/>
      <c r="C39" s="193" t="s">
        <v>60</v>
      </c>
      <c r="D39" s="193"/>
      <c r="E39" s="193"/>
      <c r="F39" s="193"/>
      <c r="G39" s="193"/>
      <c r="H39" s="193"/>
      <c r="I39" s="193"/>
      <c r="J39" s="193"/>
      <c r="K39" s="193"/>
      <c r="L39" s="193"/>
      <c r="M39" s="193"/>
      <c r="N39" s="193"/>
      <c r="O39" s="193"/>
      <c r="P39" s="193"/>
      <c r="Q39" s="184"/>
      <c r="R39" s="184"/>
      <c r="S39" s="184"/>
      <c r="T39" s="184"/>
      <c r="U39" s="184"/>
      <c r="V39" s="184"/>
      <c r="W39" s="184"/>
      <c r="X39" s="184"/>
      <c r="Y39" s="184"/>
      <c r="Z39" s="184"/>
      <c r="AA39" s="184"/>
      <c r="AB39" s="184"/>
      <c r="AC39" s="184"/>
      <c r="AD39" s="52"/>
      <c r="AE39" s="56"/>
      <c r="AF39" s="52"/>
      <c r="AG39" s="52"/>
      <c r="AH39" s="52"/>
      <c r="AI39" s="52"/>
      <c r="AJ39" s="52"/>
      <c r="AK39" s="52"/>
      <c r="AL39" s="52"/>
      <c r="AM39" s="52"/>
      <c r="AN39" s="52"/>
      <c r="AO39" s="52"/>
      <c r="AP39" s="52"/>
      <c r="AQ39" s="52"/>
      <c r="AR39" s="74"/>
      <c r="AS39" s="74"/>
      <c r="AT39" s="74"/>
      <c r="AU39" s="74"/>
      <c r="AV39" s="74"/>
      <c r="AW39" s="74"/>
      <c r="AX39" s="74"/>
      <c r="AY39" s="74"/>
      <c r="AZ39" s="74"/>
      <c r="BA39" s="74"/>
      <c r="BB39" s="74"/>
      <c r="BC39" s="99"/>
    </row>
    <row r="40" spans="1:55" ht="6" customHeight="1" x14ac:dyDescent="0.25">
      <c r="A40" s="382"/>
      <c r="B40" s="11"/>
      <c r="C40" s="43"/>
      <c r="D40" s="43"/>
      <c r="E40" s="43"/>
      <c r="F40" s="43"/>
      <c r="G40" s="43"/>
      <c r="H40" s="43"/>
      <c r="I40" s="43"/>
      <c r="J40" s="43"/>
      <c r="K40" s="43"/>
      <c r="L40" s="43"/>
      <c r="M40" s="39"/>
      <c r="N40" s="39"/>
      <c r="O40" s="39"/>
      <c r="P40" s="39"/>
      <c r="Q40" s="39"/>
      <c r="R40" s="39"/>
      <c r="S40" s="39"/>
      <c r="T40" s="39"/>
      <c r="U40" s="39"/>
      <c r="V40" s="39"/>
      <c r="W40" s="39"/>
      <c r="X40" s="39"/>
      <c r="Y40" s="39"/>
      <c r="Z40" s="39"/>
      <c r="AA40" s="39"/>
      <c r="AB40" s="39"/>
      <c r="AC40" s="39"/>
      <c r="AD40" s="53"/>
      <c r="AE40" s="18"/>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0"/>
    </row>
    <row r="41" spans="1:55" ht="9" customHeight="1" x14ac:dyDescent="0.25">
      <c r="A41" s="382"/>
      <c r="B41" s="165" t="s">
        <v>30</v>
      </c>
      <c r="C41" s="276" t="s">
        <v>65</v>
      </c>
      <c r="D41" s="276"/>
      <c r="E41" s="276"/>
      <c r="F41" s="276"/>
      <c r="G41" s="276"/>
      <c r="H41" s="276"/>
      <c r="I41" s="276"/>
      <c r="J41" s="276"/>
      <c r="K41" s="276"/>
      <c r="L41" s="276"/>
      <c r="M41" s="276"/>
      <c r="N41" s="276"/>
      <c r="O41" s="276"/>
      <c r="P41" s="40"/>
      <c r="Q41" s="40"/>
      <c r="R41" s="40"/>
      <c r="S41" s="40"/>
      <c r="T41" s="40"/>
      <c r="U41" s="40"/>
      <c r="V41" s="40"/>
      <c r="W41" s="40"/>
      <c r="X41" s="40"/>
      <c r="Y41" s="40"/>
      <c r="Z41" s="40"/>
      <c r="AA41" s="40"/>
      <c r="AB41" s="40"/>
      <c r="AC41" s="40"/>
      <c r="AD41" s="62"/>
      <c r="AE41" s="167" t="s">
        <v>32</v>
      </c>
      <c r="AF41" s="187" t="s">
        <v>66</v>
      </c>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213"/>
    </row>
    <row r="42" spans="1:55" ht="9" customHeight="1" x14ac:dyDescent="0.25">
      <c r="A42" s="382"/>
      <c r="B42" s="13"/>
      <c r="C42" s="277" t="s">
        <v>1120</v>
      </c>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8"/>
      <c r="AE42" s="16"/>
      <c r="AF42" s="187" t="s">
        <v>31</v>
      </c>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213"/>
    </row>
    <row r="43" spans="1:55" ht="9" customHeight="1" x14ac:dyDescent="0.25">
      <c r="A43" s="382"/>
      <c r="B43" s="13"/>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8"/>
      <c r="AE43" s="16"/>
      <c r="AF43" s="273" t="s">
        <v>942</v>
      </c>
      <c r="AG43" s="273"/>
      <c r="AH43" s="273"/>
      <c r="AI43" s="273"/>
      <c r="AJ43" s="273"/>
      <c r="AK43" s="273"/>
      <c r="AL43" s="273"/>
      <c r="AM43" s="273"/>
      <c r="AN43" s="273"/>
      <c r="AO43" s="273"/>
      <c r="AP43" s="140"/>
      <c r="AQ43" s="209" t="str">
        <f>VLOOKUP(AF43,FORMÜLLER!K:L,2,FALSE)</f>
        <v>Canlı koyunlar</v>
      </c>
      <c r="AR43" s="209"/>
      <c r="AS43" s="209"/>
      <c r="AT43" s="209"/>
      <c r="AU43" s="209"/>
      <c r="AV43" s="209"/>
      <c r="AW43" s="209"/>
      <c r="AX43" s="209"/>
      <c r="AY43" s="209"/>
      <c r="AZ43" s="209"/>
      <c r="BA43" s="209"/>
      <c r="BB43" s="209"/>
      <c r="BC43" s="210"/>
    </row>
    <row r="44" spans="1:55" ht="9" customHeight="1" x14ac:dyDescent="0.25">
      <c r="A44" s="382"/>
      <c r="B44" s="13"/>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8"/>
      <c r="AE44" s="164" t="s">
        <v>33</v>
      </c>
      <c r="AF44" s="188" t="s">
        <v>68</v>
      </c>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9"/>
    </row>
    <row r="45" spans="1:55" ht="9" customHeight="1" x14ac:dyDescent="0.25">
      <c r="A45" s="382"/>
      <c r="B45" s="13"/>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41"/>
      <c r="AE45" s="18"/>
      <c r="AF45" s="279" t="s">
        <v>1118</v>
      </c>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80"/>
    </row>
    <row r="46" spans="1:55" ht="9" customHeight="1" x14ac:dyDescent="0.25">
      <c r="A46" s="382"/>
      <c r="B46" s="13"/>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1"/>
      <c r="AE46" s="167" t="s">
        <v>34</v>
      </c>
      <c r="AF46" s="188" t="s">
        <v>67</v>
      </c>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9"/>
    </row>
    <row r="47" spans="1:55" ht="9" customHeight="1" x14ac:dyDescent="0.25">
      <c r="A47" s="382"/>
      <c r="B47" s="13"/>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41"/>
      <c r="AE47" s="16"/>
      <c r="AF47" s="190" t="s">
        <v>889</v>
      </c>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2"/>
    </row>
    <row r="48" spans="1:55" ht="9" customHeight="1" x14ac:dyDescent="0.25">
      <c r="A48" s="382"/>
      <c r="B48" s="165">
        <v>16</v>
      </c>
      <c r="C48" s="188" t="s">
        <v>69</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62"/>
    </row>
    <row r="49" spans="1:55" ht="6" customHeight="1" x14ac:dyDescent="0.25">
      <c r="A49" s="382"/>
      <c r="B49" s="91"/>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41"/>
    </row>
    <row r="50" spans="1:55" ht="9" customHeight="1" x14ac:dyDescent="0.25">
      <c r="A50" s="382"/>
      <c r="B50" s="13"/>
      <c r="C50" s="266" t="s">
        <v>937</v>
      </c>
      <c r="D50" s="267"/>
      <c r="E50" s="267"/>
      <c r="F50" s="267"/>
      <c r="G50" s="267"/>
      <c r="H50" s="267"/>
      <c r="I50" s="262"/>
      <c r="J50" s="263"/>
      <c r="K50" s="36"/>
      <c r="L50" s="260" t="s">
        <v>70</v>
      </c>
      <c r="M50" s="261"/>
      <c r="N50" s="261"/>
      <c r="O50" s="261"/>
      <c r="P50" s="261"/>
      <c r="Q50" s="261"/>
      <c r="R50" s="261"/>
      <c r="S50" s="262"/>
      <c r="T50" s="263"/>
      <c r="U50" s="36"/>
      <c r="V50" s="260" t="s">
        <v>71</v>
      </c>
      <c r="W50" s="261"/>
      <c r="X50" s="261"/>
      <c r="Y50" s="261"/>
      <c r="Z50" s="261"/>
      <c r="AA50" s="261"/>
      <c r="AB50" s="261"/>
      <c r="AC50" s="262"/>
      <c r="AD50" s="263"/>
      <c r="AE50" s="36"/>
      <c r="AF50" s="260" t="s">
        <v>72</v>
      </c>
      <c r="AG50" s="261"/>
      <c r="AH50" s="261"/>
      <c r="AI50" s="261"/>
      <c r="AJ50" s="261"/>
      <c r="AK50" s="261"/>
      <c r="AL50" s="261"/>
      <c r="AM50" s="262"/>
      <c r="AN50" s="263"/>
      <c r="AO50" s="36"/>
      <c r="AP50" s="260" t="s">
        <v>73</v>
      </c>
      <c r="AQ50" s="261"/>
      <c r="AR50" s="261"/>
      <c r="AS50" s="261"/>
      <c r="AT50" s="261"/>
      <c r="AU50" s="261"/>
      <c r="AV50" s="261"/>
      <c r="AW50" s="262"/>
      <c r="AX50" s="263"/>
      <c r="AY50" s="36"/>
      <c r="AZ50" s="36"/>
      <c r="BA50" s="36"/>
      <c r="BB50" s="36"/>
      <c r="BC50" s="41"/>
    </row>
    <row r="51" spans="1:55" ht="9" customHeight="1" x14ac:dyDescent="0.25">
      <c r="A51" s="382"/>
      <c r="B51" s="13"/>
      <c r="C51" s="268"/>
      <c r="D51" s="269"/>
      <c r="E51" s="269"/>
      <c r="F51" s="269"/>
      <c r="G51" s="269"/>
      <c r="H51" s="269"/>
      <c r="I51" s="264"/>
      <c r="J51" s="265"/>
      <c r="K51" s="36"/>
      <c r="L51" s="260"/>
      <c r="M51" s="261"/>
      <c r="N51" s="261"/>
      <c r="O51" s="261"/>
      <c r="P51" s="261"/>
      <c r="Q51" s="261"/>
      <c r="R51" s="261"/>
      <c r="S51" s="264"/>
      <c r="T51" s="265"/>
      <c r="U51" s="36"/>
      <c r="V51" s="260"/>
      <c r="W51" s="261"/>
      <c r="X51" s="261"/>
      <c r="Y51" s="261"/>
      <c r="Z51" s="261"/>
      <c r="AA51" s="261"/>
      <c r="AB51" s="261"/>
      <c r="AC51" s="264"/>
      <c r="AD51" s="265"/>
      <c r="AE51" s="36"/>
      <c r="AF51" s="260"/>
      <c r="AG51" s="261"/>
      <c r="AH51" s="261"/>
      <c r="AI51" s="261"/>
      <c r="AJ51" s="261"/>
      <c r="AK51" s="261"/>
      <c r="AL51" s="261"/>
      <c r="AM51" s="264"/>
      <c r="AN51" s="265"/>
      <c r="AO51" s="36"/>
      <c r="AP51" s="260"/>
      <c r="AQ51" s="261"/>
      <c r="AR51" s="261"/>
      <c r="AS51" s="261"/>
      <c r="AT51" s="261"/>
      <c r="AU51" s="261"/>
      <c r="AV51" s="261"/>
      <c r="AW51" s="264"/>
      <c r="AX51" s="265"/>
      <c r="AY51" s="36"/>
      <c r="AZ51" s="36"/>
      <c r="BA51" s="36"/>
      <c r="BB51" s="36"/>
      <c r="BC51" s="41"/>
    </row>
    <row r="52" spans="1:55" ht="6" customHeight="1" x14ac:dyDescent="0.25">
      <c r="A52" s="382"/>
      <c r="B52" s="13"/>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41"/>
    </row>
    <row r="53" spans="1:55" ht="9" customHeight="1" x14ac:dyDescent="0.25">
      <c r="A53" s="382"/>
      <c r="B53" s="13"/>
      <c r="C53" s="260" t="s">
        <v>74</v>
      </c>
      <c r="D53" s="261"/>
      <c r="E53" s="261"/>
      <c r="F53" s="261"/>
      <c r="G53" s="261"/>
      <c r="H53" s="261"/>
      <c r="I53" s="262"/>
      <c r="J53" s="263"/>
      <c r="K53" s="36"/>
      <c r="L53" s="260" t="s">
        <v>75</v>
      </c>
      <c r="M53" s="261"/>
      <c r="N53" s="261"/>
      <c r="O53" s="261"/>
      <c r="P53" s="261"/>
      <c r="Q53" s="261"/>
      <c r="R53" s="261"/>
      <c r="S53" s="262"/>
      <c r="T53" s="263"/>
      <c r="U53" s="36"/>
      <c r="V53" s="260" t="s">
        <v>64</v>
      </c>
      <c r="W53" s="261"/>
      <c r="X53" s="261"/>
      <c r="Y53" s="261"/>
      <c r="Z53" s="261"/>
      <c r="AA53" s="261"/>
      <c r="AB53" s="261"/>
      <c r="AC53" s="262"/>
      <c r="AD53" s="263"/>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41"/>
    </row>
    <row r="54" spans="1:55" ht="9" customHeight="1" x14ac:dyDescent="0.25">
      <c r="A54" s="382"/>
      <c r="B54" s="13"/>
      <c r="C54" s="260"/>
      <c r="D54" s="261"/>
      <c r="E54" s="261"/>
      <c r="F54" s="261"/>
      <c r="G54" s="261"/>
      <c r="H54" s="261"/>
      <c r="I54" s="264"/>
      <c r="J54" s="265"/>
      <c r="K54" s="36"/>
      <c r="L54" s="260"/>
      <c r="M54" s="261"/>
      <c r="N54" s="261"/>
      <c r="O54" s="261"/>
      <c r="P54" s="261"/>
      <c r="Q54" s="261"/>
      <c r="R54" s="261"/>
      <c r="S54" s="264"/>
      <c r="T54" s="265"/>
      <c r="U54" s="36"/>
      <c r="V54" s="260"/>
      <c r="W54" s="261"/>
      <c r="X54" s="261"/>
      <c r="Y54" s="261"/>
      <c r="Z54" s="261"/>
      <c r="AA54" s="261"/>
      <c r="AB54" s="261"/>
      <c r="AC54" s="264"/>
      <c r="AD54" s="265"/>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41"/>
    </row>
    <row r="55" spans="1:55" ht="6" customHeight="1" x14ac:dyDescent="0.25">
      <c r="A55" s="382"/>
      <c r="B55" s="11"/>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63"/>
    </row>
    <row r="56" spans="1:55" ht="9" customHeight="1" x14ac:dyDescent="0.25">
      <c r="A56" s="382"/>
      <c r="B56" s="165">
        <v>17</v>
      </c>
      <c r="C56" s="188" t="s">
        <v>35</v>
      </c>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9"/>
    </row>
    <row r="57" spans="1:55" ht="9" customHeight="1" x14ac:dyDescent="0.25">
      <c r="A57" s="382"/>
      <c r="B57" s="81"/>
      <c r="C57" s="200"/>
      <c r="D57" s="200"/>
      <c r="E57" s="200"/>
      <c r="F57" s="200"/>
      <c r="G57" s="200"/>
      <c r="H57" s="200"/>
      <c r="I57" s="200"/>
      <c r="J57" s="200"/>
      <c r="K57" s="200"/>
      <c r="L57" s="200"/>
      <c r="M57" s="200"/>
      <c r="N57" s="200"/>
      <c r="O57" s="200"/>
      <c r="P57" s="200"/>
      <c r="Q57" s="200"/>
      <c r="R57" s="200"/>
      <c r="S57" s="200"/>
      <c r="T57" s="200"/>
      <c r="U57" s="200"/>
      <c r="V57" s="200"/>
      <c r="W57" s="201"/>
      <c r="X57" s="201"/>
      <c r="Y57" s="201"/>
      <c r="Z57" s="201"/>
      <c r="AA57" s="201"/>
      <c r="AB57" s="201"/>
      <c r="AC57" s="201"/>
      <c r="AD57" s="201"/>
      <c r="AE57" s="201"/>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1"/>
      <c r="BB57" s="201"/>
      <c r="BC57" s="202"/>
    </row>
    <row r="58" spans="1:55" ht="9" customHeight="1" x14ac:dyDescent="0.25">
      <c r="A58" s="382"/>
      <c r="B58" s="165">
        <v>18</v>
      </c>
      <c r="C58" s="203" t="s">
        <v>36</v>
      </c>
      <c r="D58" s="204"/>
      <c r="E58" s="204"/>
      <c r="F58" s="204"/>
      <c r="G58" s="204"/>
      <c r="H58" s="204"/>
      <c r="I58" s="204"/>
      <c r="J58" s="204"/>
      <c r="K58" s="204"/>
      <c r="L58" s="204"/>
      <c r="M58" s="204"/>
      <c r="N58" s="204"/>
      <c r="O58" s="205"/>
      <c r="P58" s="206"/>
      <c r="Q58" s="19"/>
      <c r="R58" s="19"/>
      <c r="S58" s="19"/>
      <c r="T58" s="19"/>
      <c r="U58" s="19"/>
      <c r="V58" s="19"/>
      <c r="W58" s="19"/>
      <c r="X58" s="19"/>
      <c r="Y58" s="19"/>
      <c r="Z58" s="19"/>
      <c r="AA58" s="19"/>
      <c r="AB58" s="19"/>
      <c r="AC58" s="19"/>
      <c r="AD58" s="17"/>
      <c r="AE58" s="164">
        <v>19</v>
      </c>
      <c r="AF58" s="203" t="s">
        <v>41</v>
      </c>
      <c r="AG58" s="204"/>
      <c r="AH58" s="204"/>
      <c r="AI58" s="204"/>
      <c r="AJ58" s="204"/>
      <c r="AK58" s="204"/>
      <c r="AL58" s="204"/>
      <c r="AM58" s="204"/>
      <c r="AN58" s="204"/>
      <c r="AO58" s="204"/>
      <c r="AP58" s="19"/>
      <c r="AQ58" s="19"/>
      <c r="AR58" s="205"/>
      <c r="AS58" s="206"/>
      <c r="AT58" s="19"/>
      <c r="AU58" s="19"/>
      <c r="AV58" s="19"/>
      <c r="AW58" s="19"/>
      <c r="AX58" s="19"/>
      <c r="AY58" s="19"/>
      <c r="AZ58" s="19"/>
      <c r="BA58" s="19"/>
      <c r="BB58" s="19"/>
      <c r="BC58" s="17"/>
    </row>
    <row r="59" spans="1:55" ht="9" customHeight="1" x14ac:dyDescent="0.25">
      <c r="A59" s="382"/>
      <c r="B59" s="13"/>
      <c r="C59" s="13"/>
      <c r="D59" s="13"/>
      <c r="E59" s="13"/>
      <c r="F59" s="13"/>
      <c r="G59" s="13"/>
      <c r="H59" s="13"/>
      <c r="I59" s="13"/>
      <c r="J59" s="13"/>
      <c r="K59" s="13"/>
      <c r="L59" s="13"/>
      <c r="M59" s="13"/>
      <c r="N59" s="13"/>
      <c r="O59" s="207"/>
      <c r="P59" s="207"/>
      <c r="Q59" s="13"/>
      <c r="R59" s="13"/>
      <c r="S59" s="13"/>
      <c r="T59" s="13"/>
      <c r="U59" s="13"/>
      <c r="V59" s="13"/>
      <c r="W59" s="13"/>
      <c r="X59" s="13"/>
      <c r="Y59" s="13"/>
      <c r="Z59" s="13"/>
      <c r="AA59" s="13"/>
      <c r="AB59" s="13"/>
      <c r="AC59" s="13"/>
      <c r="AD59" s="12"/>
      <c r="AE59" s="16"/>
      <c r="AF59" s="187" t="s">
        <v>42</v>
      </c>
      <c r="AG59" s="199"/>
      <c r="AH59" s="199"/>
      <c r="AI59" s="199"/>
      <c r="AJ59" s="199"/>
      <c r="AK59" s="199"/>
      <c r="AL59" s="199"/>
      <c r="AM59" s="199"/>
      <c r="AN59" s="199"/>
      <c r="AO59" s="199"/>
      <c r="AP59" s="13"/>
      <c r="AQ59" s="13"/>
      <c r="AR59" s="207"/>
      <c r="AS59" s="207"/>
      <c r="AT59" s="13"/>
      <c r="AU59" s="13"/>
      <c r="AV59" s="13"/>
      <c r="AW59" s="13"/>
      <c r="AX59" s="13"/>
      <c r="AY59" s="13"/>
      <c r="AZ59" s="13"/>
      <c r="BA59" s="13"/>
      <c r="BB59" s="13"/>
      <c r="BC59" s="12"/>
    </row>
    <row r="60" spans="1:55" ht="9" customHeight="1" x14ac:dyDescent="0.25">
      <c r="A60" s="382"/>
      <c r="B60" s="13"/>
      <c r="C60" s="187" t="s">
        <v>37</v>
      </c>
      <c r="D60" s="199"/>
      <c r="E60" s="199"/>
      <c r="F60" s="199"/>
      <c r="G60" s="199"/>
      <c r="H60" s="199"/>
      <c r="I60" s="199"/>
      <c r="J60" s="199"/>
      <c r="K60" s="199"/>
      <c r="L60" s="199"/>
      <c r="M60" s="13"/>
      <c r="N60" s="13"/>
      <c r="O60" s="13"/>
      <c r="P60" s="13"/>
      <c r="Q60" s="13"/>
      <c r="R60" s="13"/>
      <c r="S60" s="187" t="s">
        <v>39</v>
      </c>
      <c r="T60" s="199"/>
      <c r="U60" s="199"/>
      <c r="V60" s="199"/>
      <c r="W60" s="199"/>
      <c r="X60" s="199"/>
      <c r="Y60" s="199"/>
      <c r="Z60" s="199"/>
      <c r="AA60" s="199"/>
      <c r="AB60" s="199"/>
      <c r="AC60" s="199"/>
      <c r="AD60" s="213"/>
      <c r="AE60" s="16"/>
      <c r="AF60" s="187" t="s">
        <v>1124</v>
      </c>
      <c r="AG60" s="199"/>
      <c r="AH60" s="199"/>
      <c r="AI60" s="199"/>
      <c r="AJ60" s="199"/>
      <c r="AK60" s="199"/>
      <c r="AL60" s="199"/>
      <c r="AM60" s="199"/>
      <c r="AN60" s="199"/>
      <c r="AO60" s="199"/>
      <c r="AP60" s="216" t="s">
        <v>1106</v>
      </c>
      <c r="AQ60" s="216"/>
      <c r="AR60" s="216"/>
      <c r="AS60" s="216"/>
      <c r="AT60" s="216"/>
      <c r="AU60" s="179"/>
      <c r="AV60" s="194" t="s">
        <v>20</v>
      </c>
      <c r="AW60" s="194"/>
      <c r="AX60" s="194"/>
      <c r="AY60" s="194"/>
      <c r="AZ60" s="194"/>
      <c r="BA60" s="409" t="str">
        <f>VLOOKUP(AP60,FORMÜLLER!H:I,2,FALSE)</f>
        <v>-----</v>
      </c>
      <c r="BB60" s="409"/>
      <c r="BC60" s="410"/>
    </row>
    <row r="61" spans="1:55" ht="9" customHeight="1" x14ac:dyDescent="0.25">
      <c r="A61" s="382"/>
      <c r="B61" s="13"/>
      <c r="C61" s="187" t="s">
        <v>38</v>
      </c>
      <c r="D61" s="199"/>
      <c r="E61" s="199"/>
      <c r="F61" s="199"/>
      <c r="G61" s="199"/>
      <c r="H61" s="199"/>
      <c r="I61" s="199"/>
      <c r="J61" s="199"/>
      <c r="K61" s="199"/>
      <c r="L61" s="199"/>
      <c r="M61" s="13"/>
      <c r="N61" s="13"/>
      <c r="O61" s="13"/>
      <c r="P61" s="13"/>
      <c r="Q61" s="13"/>
      <c r="R61" s="13"/>
      <c r="S61" s="187" t="s">
        <v>40</v>
      </c>
      <c r="T61" s="199"/>
      <c r="U61" s="199"/>
      <c r="V61" s="199"/>
      <c r="W61" s="199"/>
      <c r="X61" s="199"/>
      <c r="Y61" s="199"/>
      <c r="Z61" s="199"/>
      <c r="AA61" s="199"/>
      <c r="AB61" s="199"/>
      <c r="AC61" s="199"/>
      <c r="AD61" s="213"/>
      <c r="AE61" s="16"/>
      <c r="AF61" s="194" t="s">
        <v>46</v>
      </c>
      <c r="AG61" s="194"/>
      <c r="AH61" s="194"/>
      <c r="AI61" s="194"/>
      <c r="AJ61" s="194"/>
      <c r="AK61" s="194"/>
      <c r="AL61" s="194"/>
      <c r="AM61" s="194"/>
      <c r="AN61" s="194"/>
      <c r="AO61" s="194"/>
      <c r="AP61" s="194"/>
      <c r="AQ61" s="194"/>
      <c r="AR61" s="194"/>
      <c r="AS61" s="194"/>
      <c r="AT61" s="194"/>
      <c r="AU61" s="194" t="s">
        <v>76</v>
      </c>
      <c r="AV61" s="194"/>
      <c r="AW61" s="194"/>
      <c r="AX61" s="194"/>
      <c r="AY61" s="194"/>
      <c r="AZ61" s="194"/>
      <c r="BA61" s="194"/>
      <c r="BB61" s="194"/>
      <c r="BC61" s="211"/>
    </row>
    <row r="62" spans="1:55" ht="9" customHeight="1" x14ac:dyDescent="0.25">
      <c r="A62" s="382"/>
      <c r="B62" s="13"/>
      <c r="C62" s="184" t="s">
        <v>1106</v>
      </c>
      <c r="D62" s="218"/>
      <c r="E62" s="218"/>
      <c r="F62" s="218"/>
      <c r="G62" s="218"/>
      <c r="H62" s="218"/>
      <c r="I62" s="218"/>
      <c r="J62" s="218"/>
      <c r="K62" s="218"/>
      <c r="L62" s="218"/>
      <c r="M62" s="218"/>
      <c r="N62" s="218"/>
      <c r="O62" s="218"/>
      <c r="P62" s="218"/>
      <c r="Q62" s="218"/>
      <c r="R62" s="13"/>
      <c r="S62" s="194" t="str">
        <f>VLOOKUP(C62,FORMÜLLER!B3:C26,2,FALSE)</f>
        <v>-----</v>
      </c>
      <c r="T62" s="219"/>
      <c r="U62" s="219"/>
      <c r="V62" s="219"/>
      <c r="W62" s="219"/>
      <c r="X62" s="219"/>
      <c r="Y62" s="219"/>
      <c r="Z62" s="219"/>
      <c r="AA62" s="219"/>
      <c r="AB62" s="219"/>
      <c r="AC62" s="219"/>
      <c r="AD62" s="220"/>
      <c r="AE62" s="16"/>
      <c r="AF62" s="194" t="s">
        <v>47</v>
      </c>
      <c r="AG62" s="194"/>
      <c r="AH62" s="194"/>
      <c r="AI62" s="194"/>
      <c r="AJ62" s="194"/>
      <c r="AK62" s="194"/>
      <c r="AL62" s="194"/>
      <c r="AM62" s="194"/>
      <c r="AN62" s="194"/>
      <c r="AO62" s="194"/>
      <c r="AP62" s="194"/>
      <c r="AQ62" s="194"/>
      <c r="AR62" s="194"/>
      <c r="AS62" s="194"/>
      <c r="AT62" s="194"/>
      <c r="AU62" s="194" t="s">
        <v>77</v>
      </c>
      <c r="AV62" s="194"/>
      <c r="AW62" s="194"/>
      <c r="AX62" s="194"/>
      <c r="AY62" s="194"/>
      <c r="AZ62" s="194"/>
      <c r="BA62" s="194"/>
      <c r="BB62" s="194"/>
      <c r="BC62" s="211"/>
    </row>
    <row r="63" spans="1:55" ht="9" customHeight="1" x14ac:dyDescent="0.25">
      <c r="A63" s="382"/>
      <c r="B63" s="13"/>
      <c r="C63" s="218"/>
      <c r="D63" s="218"/>
      <c r="E63" s="218"/>
      <c r="F63" s="218"/>
      <c r="G63" s="218"/>
      <c r="H63" s="218"/>
      <c r="I63" s="218"/>
      <c r="J63" s="218"/>
      <c r="K63" s="218"/>
      <c r="L63" s="218"/>
      <c r="M63" s="218"/>
      <c r="N63" s="218"/>
      <c r="O63" s="218"/>
      <c r="P63" s="218"/>
      <c r="Q63" s="218"/>
      <c r="R63" s="13"/>
      <c r="S63" s="219"/>
      <c r="T63" s="219"/>
      <c r="U63" s="219"/>
      <c r="V63" s="219"/>
      <c r="W63" s="219"/>
      <c r="X63" s="219"/>
      <c r="Y63" s="219"/>
      <c r="Z63" s="219"/>
      <c r="AA63" s="219"/>
      <c r="AB63" s="219"/>
      <c r="AC63" s="219"/>
      <c r="AD63" s="220"/>
      <c r="AE63" s="16"/>
      <c r="AF63" s="411" t="s">
        <v>1106</v>
      </c>
      <c r="AG63" s="411"/>
      <c r="AH63" s="411"/>
      <c r="AI63" s="411"/>
      <c r="AJ63" s="411"/>
      <c r="AK63" s="411"/>
      <c r="AL63" s="411"/>
      <c r="AM63" s="411"/>
      <c r="AN63" s="411"/>
      <c r="AO63" s="411"/>
      <c r="AP63" s="411"/>
      <c r="AQ63" s="411"/>
      <c r="AR63" s="411"/>
      <c r="AS63" s="411"/>
      <c r="AT63" s="411"/>
      <c r="AU63" s="412" t="str">
        <f>VLOOKUP(AF63,FORMÜLLER!B3:C26,2,FALSE)</f>
        <v>-----</v>
      </c>
      <c r="AV63" s="412"/>
      <c r="AW63" s="412"/>
      <c r="AX63" s="412"/>
      <c r="AY63" s="412"/>
      <c r="AZ63" s="412"/>
      <c r="BA63" s="412"/>
      <c r="BB63" s="412"/>
      <c r="BC63" s="413"/>
    </row>
    <row r="64" spans="1:55" ht="9" customHeight="1" x14ac:dyDescent="0.25">
      <c r="A64" s="382"/>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2"/>
      <c r="AE64" s="16"/>
      <c r="AF64" s="411"/>
      <c r="AG64" s="411"/>
      <c r="AH64" s="411"/>
      <c r="AI64" s="411"/>
      <c r="AJ64" s="411"/>
      <c r="AK64" s="411"/>
      <c r="AL64" s="411"/>
      <c r="AM64" s="411"/>
      <c r="AN64" s="411"/>
      <c r="AO64" s="411"/>
      <c r="AP64" s="411"/>
      <c r="AQ64" s="411"/>
      <c r="AR64" s="411"/>
      <c r="AS64" s="411"/>
      <c r="AT64" s="411"/>
      <c r="AU64" s="412"/>
      <c r="AV64" s="412"/>
      <c r="AW64" s="412"/>
      <c r="AX64" s="412"/>
      <c r="AY64" s="412"/>
      <c r="AZ64" s="412"/>
      <c r="BA64" s="412"/>
      <c r="BB64" s="412"/>
      <c r="BC64" s="413"/>
    </row>
    <row r="65" spans="1:77" ht="3.75" customHeight="1" x14ac:dyDescent="0.25">
      <c r="A65" s="38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0"/>
      <c r="AE65" s="18"/>
      <c r="AF65" s="196"/>
      <c r="AG65" s="197"/>
      <c r="AH65" s="197"/>
      <c r="AI65" s="197"/>
      <c r="AJ65" s="197"/>
      <c r="AK65" s="197"/>
      <c r="AL65" s="197"/>
      <c r="AM65" s="197"/>
      <c r="AN65" s="197"/>
      <c r="AO65" s="197"/>
      <c r="AP65" s="197"/>
      <c r="AQ65" s="197"/>
      <c r="AR65" s="197"/>
      <c r="AS65" s="196"/>
      <c r="AT65" s="197"/>
      <c r="AU65" s="197"/>
      <c r="AV65" s="197"/>
      <c r="AW65" s="197"/>
      <c r="AX65" s="197"/>
      <c r="AY65" s="197"/>
      <c r="AZ65" s="197"/>
      <c r="BA65" s="197"/>
      <c r="BB65" s="197"/>
      <c r="BC65" s="198"/>
    </row>
    <row r="66" spans="1:77" ht="9" customHeight="1" x14ac:dyDescent="0.25">
      <c r="A66" s="382"/>
      <c r="B66" s="165">
        <v>20</v>
      </c>
      <c r="C66" s="188" t="s">
        <v>79</v>
      </c>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63"/>
      <c r="AE66" s="164">
        <v>21</v>
      </c>
      <c r="AF66" s="188" t="s">
        <v>83</v>
      </c>
      <c r="AG66" s="188"/>
      <c r="AH66" s="188"/>
      <c r="AI66" s="188"/>
      <c r="AJ66" s="188"/>
      <c r="AK66" s="188"/>
      <c r="AL66" s="188"/>
      <c r="AM66" s="188"/>
      <c r="AN66" s="188"/>
      <c r="AO66" s="188"/>
      <c r="AP66" s="66"/>
      <c r="AQ66" s="66"/>
      <c r="AR66" s="66"/>
      <c r="AS66" s="66"/>
      <c r="AT66" s="66"/>
      <c r="AU66" s="66"/>
      <c r="AV66" s="66"/>
      <c r="AW66" s="66"/>
      <c r="AX66" s="66"/>
      <c r="AY66" s="66"/>
      <c r="AZ66" s="66"/>
      <c r="BA66" s="66"/>
      <c r="BB66" s="66"/>
      <c r="BC66" s="67"/>
      <c r="BD66" s="6"/>
      <c r="BE66" s="6"/>
      <c r="BF66" s="6"/>
      <c r="BG66" s="6"/>
    </row>
    <row r="67" spans="1:77" ht="9" customHeight="1" x14ac:dyDescent="0.25">
      <c r="A67" s="382"/>
      <c r="B67" s="76"/>
      <c r="C67" s="193" t="s">
        <v>78</v>
      </c>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6"/>
      <c r="AF67" s="193" t="s">
        <v>2</v>
      </c>
      <c r="AG67" s="193"/>
      <c r="AH67" s="193"/>
      <c r="AI67" s="193"/>
      <c r="AJ67" s="193"/>
      <c r="AK67" s="193"/>
      <c r="AL67" s="193"/>
      <c r="AM67" s="214" t="s">
        <v>872</v>
      </c>
      <c r="AN67" s="214"/>
      <c r="AO67" s="214"/>
      <c r="AP67" s="214"/>
      <c r="AQ67" s="214"/>
      <c r="AR67" s="214"/>
      <c r="AS67" s="214"/>
      <c r="AT67" s="214"/>
      <c r="AU67" s="214"/>
      <c r="AV67" s="214"/>
      <c r="AW67" s="214"/>
      <c r="AX67" s="214"/>
      <c r="AY67" s="214"/>
      <c r="AZ67" s="214"/>
      <c r="BA67" s="214"/>
      <c r="BB67" s="214"/>
      <c r="BC67" s="215"/>
      <c r="BD67" s="6"/>
      <c r="BE67" s="6"/>
      <c r="BF67" s="6"/>
      <c r="BG67" s="6"/>
      <c r="BP67"/>
      <c r="BQ67"/>
      <c r="BR67"/>
      <c r="BS67"/>
      <c r="BT67"/>
      <c r="BU67"/>
      <c r="BV67"/>
      <c r="BW67"/>
      <c r="BX67"/>
      <c r="BY67"/>
    </row>
    <row r="68" spans="1:77" ht="9" customHeight="1" x14ac:dyDescent="0.25">
      <c r="A68" s="382"/>
      <c r="B68" s="7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16"/>
      <c r="AF68" s="193" t="s">
        <v>3</v>
      </c>
      <c r="AG68" s="193"/>
      <c r="AH68" s="193"/>
      <c r="AI68" s="193"/>
      <c r="AJ68" s="193"/>
      <c r="AK68" s="193"/>
      <c r="AL68" s="193"/>
      <c r="AM68" s="216" t="str">
        <f>Q38</f>
        <v>M/V "BADER III"</v>
      </c>
      <c r="AN68" s="216"/>
      <c r="AO68" s="216"/>
      <c r="AP68" s="216"/>
      <c r="AQ68" s="216"/>
      <c r="AR68" s="216"/>
      <c r="AS68" s="216"/>
      <c r="AT68" s="216"/>
      <c r="AU68" s="216"/>
      <c r="AV68" s="216"/>
      <c r="AW68" s="216"/>
      <c r="AX68" s="216"/>
      <c r="AY68" s="216"/>
      <c r="AZ68" s="216"/>
      <c r="BA68" s="216"/>
      <c r="BB68" s="216"/>
      <c r="BC68" s="217"/>
      <c r="BD68" s="3"/>
      <c r="BE68" s="3"/>
      <c r="BF68" s="3"/>
      <c r="BG68" s="3"/>
      <c r="BP68"/>
      <c r="BQ68"/>
      <c r="BR68"/>
      <c r="BS68"/>
      <c r="BT68"/>
      <c r="BU68"/>
      <c r="BV68"/>
      <c r="BW68"/>
      <c r="BX68"/>
      <c r="BY68"/>
    </row>
    <row r="69" spans="1:77" ht="9" customHeight="1" x14ac:dyDescent="0.25">
      <c r="A69" s="382"/>
      <c r="B69" s="76"/>
      <c r="C69" s="191" t="s">
        <v>80</v>
      </c>
      <c r="D69" s="191"/>
      <c r="E69" s="191"/>
      <c r="F69" s="191"/>
      <c r="G69" s="191"/>
      <c r="H69" s="191"/>
      <c r="I69" s="191"/>
      <c r="J69" s="191"/>
      <c r="K69" s="191"/>
      <c r="L69" s="191"/>
      <c r="M69" s="191"/>
      <c r="N69" s="191"/>
      <c r="O69" s="191"/>
      <c r="P69" s="191"/>
      <c r="Q69" s="191"/>
      <c r="R69" s="212"/>
      <c r="S69" s="212"/>
      <c r="T69" s="36"/>
      <c r="U69" s="36"/>
      <c r="V69" s="36"/>
      <c r="W69" s="36"/>
      <c r="X69" s="36"/>
      <c r="Y69" s="36"/>
      <c r="Z69" s="36"/>
      <c r="AA69" s="36"/>
      <c r="AB69" s="36"/>
      <c r="AC69" s="36"/>
      <c r="AD69" s="36"/>
      <c r="AE69" s="68"/>
      <c r="AF69" s="69"/>
      <c r="AG69" s="69"/>
      <c r="AH69" s="69"/>
      <c r="AI69" s="69"/>
      <c r="AJ69" s="69"/>
      <c r="AK69" s="69"/>
      <c r="AL69" s="69"/>
      <c r="AM69" s="216"/>
      <c r="AN69" s="216"/>
      <c r="AO69" s="216"/>
      <c r="AP69" s="216"/>
      <c r="AQ69" s="216"/>
      <c r="AR69" s="216"/>
      <c r="AS69" s="216"/>
      <c r="AT69" s="216"/>
      <c r="AU69" s="216"/>
      <c r="AV69" s="216"/>
      <c r="AW69" s="216"/>
      <c r="AX69" s="216"/>
      <c r="AY69" s="216"/>
      <c r="AZ69" s="216"/>
      <c r="BA69" s="216"/>
      <c r="BB69" s="216"/>
      <c r="BC69" s="217"/>
      <c r="BD69" s="7"/>
      <c r="BE69" s="7"/>
      <c r="BF69" s="7"/>
      <c r="BG69" s="7"/>
      <c r="BP69"/>
      <c r="BQ69"/>
      <c r="BR69"/>
      <c r="BS69"/>
      <c r="BT69"/>
      <c r="BU69"/>
      <c r="BV69"/>
      <c r="BW69"/>
      <c r="BX69"/>
      <c r="BY69"/>
    </row>
    <row r="70" spans="1:77" ht="9" customHeight="1" x14ac:dyDescent="0.25">
      <c r="A70" s="382"/>
      <c r="B70" s="76"/>
      <c r="C70" s="191" t="s">
        <v>81</v>
      </c>
      <c r="D70" s="191"/>
      <c r="E70" s="191"/>
      <c r="F70" s="191"/>
      <c r="G70" s="191"/>
      <c r="H70" s="191"/>
      <c r="I70" s="191"/>
      <c r="J70" s="191"/>
      <c r="K70" s="191"/>
      <c r="L70" s="191"/>
      <c r="M70" s="191"/>
      <c r="N70" s="191"/>
      <c r="O70" s="191"/>
      <c r="P70" s="191"/>
      <c r="Q70" s="191"/>
      <c r="R70" s="212"/>
      <c r="S70" s="212"/>
      <c r="T70" s="36"/>
      <c r="U70" s="36"/>
      <c r="V70" s="36"/>
      <c r="W70" s="36"/>
      <c r="X70" s="36"/>
      <c r="Y70" s="36"/>
      <c r="Z70" s="36"/>
      <c r="AA70" s="36"/>
      <c r="AB70" s="36"/>
      <c r="AC70" s="36"/>
      <c r="AD70" s="36"/>
      <c r="AE70" s="70"/>
      <c r="AF70" s="69"/>
      <c r="AG70" s="69"/>
      <c r="AH70" s="69"/>
      <c r="AI70" s="69"/>
      <c r="AJ70" s="69"/>
      <c r="AK70" s="69"/>
      <c r="AL70" s="69"/>
      <c r="AM70" s="216"/>
      <c r="AN70" s="216"/>
      <c r="AO70" s="216"/>
      <c r="AP70" s="216"/>
      <c r="AQ70" s="216"/>
      <c r="AR70" s="216"/>
      <c r="AS70" s="216"/>
      <c r="AT70" s="216"/>
      <c r="AU70" s="216"/>
      <c r="AV70" s="216"/>
      <c r="AW70" s="216"/>
      <c r="AX70" s="216"/>
      <c r="AY70" s="216"/>
      <c r="AZ70" s="216"/>
      <c r="BA70" s="216"/>
      <c r="BB70" s="216"/>
      <c r="BC70" s="217"/>
      <c r="BD70" s="7"/>
      <c r="BE70" s="7"/>
      <c r="BF70" s="7"/>
      <c r="BG70" s="7"/>
      <c r="BP70"/>
      <c r="BQ70"/>
      <c r="BR70"/>
      <c r="BS70"/>
      <c r="BT70"/>
      <c r="BU70"/>
      <c r="BV70"/>
      <c r="BW70"/>
      <c r="BX70"/>
      <c r="BY70"/>
    </row>
    <row r="71" spans="1:77" ht="9" customHeight="1" x14ac:dyDescent="0.25">
      <c r="A71" s="382"/>
      <c r="B71" s="76"/>
      <c r="C71" s="191" t="s">
        <v>82</v>
      </c>
      <c r="D71" s="191"/>
      <c r="E71" s="191"/>
      <c r="F71" s="191"/>
      <c r="G71" s="191"/>
      <c r="H71" s="191"/>
      <c r="I71" s="191"/>
      <c r="J71" s="191"/>
      <c r="K71" s="191"/>
      <c r="L71" s="191"/>
      <c r="M71" s="191"/>
      <c r="N71" s="191"/>
      <c r="O71" s="191"/>
      <c r="P71" s="191"/>
      <c r="Q71" s="191"/>
      <c r="R71" s="212"/>
      <c r="S71" s="212"/>
      <c r="T71" s="36"/>
      <c r="U71" s="36"/>
      <c r="V71" s="36"/>
      <c r="W71" s="36"/>
      <c r="X71" s="36"/>
      <c r="Y71" s="36"/>
      <c r="Z71" s="36"/>
      <c r="AA71" s="36"/>
      <c r="AB71" s="36"/>
      <c r="AC71" s="36"/>
      <c r="AD71" s="36"/>
      <c r="AE71" s="16"/>
      <c r="AF71" s="187" t="s">
        <v>12</v>
      </c>
      <c r="AG71" s="199"/>
      <c r="AH71" s="199"/>
      <c r="AI71" s="199"/>
      <c r="AJ71" s="199"/>
      <c r="AK71" s="199"/>
      <c r="AL71" s="199"/>
      <c r="AM71" s="199"/>
      <c r="AN71" s="199"/>
      <c r="AO71" s="184"/>
      <c r="AP71" s="184"/>
      <c r="AQ71" s="184"/>
      <c r="AR71" s="184"/>
      <c r="AS71" s="184"/>
      <c r="AT71" s="184"/>
      <c r="AU71" s="184"/>
      <c r="AV71" s="184"/>
      <c r="AW71" s="184"/>
      <c r="AX71" s="184"/>
      <c r="AY71" s="184"/>
      <c r="AZ71" s="184"/>
      <c r="BA71" s="184"/>
      <c r="BB71" s="184"/>
      <c r="BC71" s="71"/>
      <c r="BD71" s="6"/>
      <c r="BE71" s="6"/>
      <c r="BF71" s="6"/>
      <c r="BG71" s="6"/>
      <c r="BP71"/>
      <c r="BQ71"/>
      <c r="BR71"/>
      <c r="BS71"/>
      <c r="BT71"/>
      <c r="BU71"/>
      <c r="BV71"/>
      <c r="BW71"/>
      <c r="BX71"/>
      <c r="BY71"/>
    </row>
    <row r="72" spans="1:77" ht="9" customHeight="1" x14ac:dyDescent="0.25">
      <c r="A72" s="382"/>
      <c r="B72" s="7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16"/>
      <c r="AF72" s="193" t="s">
        <v>4</v>
      </c>
      <c r="AG72" s="193"/>
      <c r="AH72" s="193"/>
      <c r="AI72" s="193"/>
      <c r="AJ72" s="193"/>
      <c r="AK72" s="193"/>
      <c r="AL72" s="193"/>
      <c r="AM72" s="193"/>
      <c r="AN72" s="193"/>
      <c r="AO72" s="284" t="s">
        <v>542</v>
      </c>
      <c r="AP72" s="284"/>
      <c r="AQ72" s="284"/>
      <c r="AR72" s="284"/>
      <c r="AS72" s="284"/>
      <c r="AT72" s="284"/>
      <c r="AU72" s="284"/>
      <c r="AV72" s="284"/>
      <c r="AW72" s="284"/>
      <c r="AX72" s="284"/>
      <c r="AY72" s="284"/>
      <c r="AZ72" s="284"/>
      <c r="BA72" s="284"/>
      <c r="BB72" s="284"/>
      <c r="BC72" s="285"/>
      <c r="BD72" s="3"/>
      <c r="BE72" s="3"/>
      <c r="BF72" s="3"/>
      <c r="BG72" s="3"/>
      <c r="BP72"/>
      <c r="BQ72"/>
      <c r="BR72"/>
      <c r="BS72"/>
      <c r="BT72"/>
      <c r="BU72"/>
      <c r="BV72"/>
      <c r="BW72"/>
      <c r="BX72"/>
      <c r="BY72"/>
    </row>
    <row r="73" spans="1:77" ht="9" customHeight="1" x14ac:dyDescent="0.25">
      <c r="A73" s="382"/>
      <c r="B73" s="76"/>
      <c r="C73" s="200" t="s">
        <v>84</v>
      </c>
      <c r="D73" s="200"/>
      <c r="E73" s="200"/>
      <c r="F73" s="200"/>
      <c r="G73" s="200"/>
      <c r="H73" s="200"/>
      <c r="I73" s="200"/>
      <c r="J73" s="200"/>
      <c r="K73" s="281">
        <v>42978</v>
      </c>
      <c r="L73" s="281"/>
      <c r="M73" s="281"/>
      <c r="N73" s="281"/>
      <c r="O73" s="281"/>
      <c r="P73" s="281"/>
      <c r="Q73" s="281"/>
      <c r="R73" s="281"/>
      <c r="S73" s="36"/>
      <c r="T73" s="36"/>
      <c r="U73" s="36"/>
      <c r="V73" s="36"/>
      <c r="W73" s="36"/>
      <c r="X73" s="36"/>
      <c r="Y73" s="36"/>
      <c r="Z73" s="36"/>
      <c r="AA73" s="36"/>
      <c r="AB73" s="36"/>
      <c r="AC73" s="36"/>
      <c r="AD73" s="36"/>
      <c r="AE73" s="16"/>
      <c r="AF73" s="13"/>
      <c r="AG73" s="13"/>
      <c r="AH73" s="13"/>
      <c r="AI73" s="13"/>
      <c r="AJ73" s="13"/>
      <c r="AK73" s="13"/>
      <c r="AL73" s="36"/>
      <c r="AM73" s="36"/>
      <c r="AN73" s="36"/>
      <c r="AO73" s="36"/>
      <c r="AP73" s="36"/>
      <c r="AQ73" s="36"/>
      <c r="AR73" s="36"/>
      <c r="AS73" s="36"/>
      <c r="AT73" s="36"/>
      <c r="AU73" s="36"/>
      <c r="AV73" s="36"/>
      <c r="AW73" s="36"/>
      <c r="AX73" s="36"/>
      <c r="AY73" s="36"/>
      <c r="AZ73" s="36"/>
      <c r="BA73" s="36"/>
      <c r="BB73" s="36"/>
      <c r="BC73" s="41"/>
      <c r="BD73" s="5"/>
      <c r="BE73" s="5"/>
      <c r="BF73" s="5"/>
      <c r="BG73" s="5"/>
      <c r="BP73"/>
      <c r="BQ73"/>
      <c r="BR73"/>
      <c r="BS73"/>
      <c r="BT73"/>
      <c r="BU73"/>
      <c r="BV73"/>
      <c r="BW73"/>
      <c r="BX73"/>
      <c r="BY73"/>
    </row>
    <row r="74" spans="1:77" ht="9" customHeight="1" x14ac:dyDescent="0.25">
      <c r="A74" s="382"/>
      <c r="B74" s="81"/>
      <c r="C74" s="201" t="s">
        <v>85</v>
      </c>
      <c r="D74" s="201"/>
      <c r="E74" s="201"/>
      <c r="F74" s="201"/>
      <c r="G74" s="201"/>
      <c r="H74" s="201"/>
      <c r="I74" s="201"/>
      <c r="J74" s="201"/>
      <c r="K74" s="286" t="s">
        <v>266</v>
      </c>
      <c r="L74" s="286"/>
      <c r="M74" s="286"/>
      <c r="N74" s="286"/>
      <c r="O74" s="286"/>
      <c r="P74" s="286"/>
      <c r="Q74" s="286"/>
      <c r="R74" s="286"/>
      <c r="S74" s="286"/>
      <c r="T74" s="286"/>
      <c r="U74" s="286"/>
      <c r="V74" s="286"/>
      <c r="W74" s="286"/>
      <c r="X74" s="286"/>
      <c r="Y74" s="286"/>
      <c r="Z74" s="286"/>
      <c r="AA74" s="230" t="str">
        <f>VLOOKUP(K74,FORMÜLLER!B3:C26,2,FALSE)</f>
        <v>59 VSKN 01</v>
      </c>
      <c r="AB74" s="230"/>
      <c r="AC74" s="230"/>
      <c r="AD74" s="259"/>
      <c r="AE74" s="18"/>
      <c r="AF74" s="11"/>
      <c r="AG74" s="11"/>
      <c r="AH74" s="11"/>
      <c r="AI74" s="11"/>
      <c r="AJ74" s="11"/>
      <c r="AK74" s="11"/>
      <c r="AL74" s="39"/>
      <c r="AM74" s="39"/>
      <c r="AN74" s="39"/>
      <c r="AO74" s="39"/>
      <c r="AP74" s="39"/>
      <c r="AQ74" s="39"/>
      <c r="AR74" s="39"/>
      <c r="AS74" s="39"/>
      <c r="AT74" s="39"/>
      <c r="AU74" s="39"/>
      <c r="AV74" s="39"/>
      <c r="AW74" s="39"/>
      <c r="AX74" s="39"/>
      <c r="AY74" s="39"/>
      <c r="AZ74" s="39"/>
      <c r="BA74" s="39"/>
      <c r="BB74" s="39"/>
      <c r="BC74" s="63"/>
      <c r="BD74" s="5"/>
      <c r="BE74" s="5"/>
      <c r="BF74" s="5"/>
      <c r="BG74" s="5"/>
      <c r="BP74"/>
      <c r="BQ74"/>
      <c r="BR74"/>
      <c r="BS74"/>
      <c r="BT74"/>
      <c r="BU74"/>
      <c r="BV74"/>
      <c r="BW74"/>
      <c r="BX74"/>
      <c r="BY74"/>
    </row>
    <row r="75" spans="1:77" ht="9" customHeight="1" x14ac:dyDescent="0.25">
      <c r="A75" s="382"/>
      <c r="B75" s="165">
        <v>22</v>
      </c>
      <c r="C75" s="282" t="s">
        <v>86</v>
      </c>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3"/>
      <c r="AE75" s="164">
        <v>23</v>
      </c>
      <c r="AF75" s="188" t="s">
        <v>91</v>
      </c>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9"/>
      <c r="BD75" s="5"/>
      <c r="BE75" s="5"/>
      <c r="BF75" s="5"/>
      <c r="BG75" s="5"/>
      <c r="BP75"/>
      <c r="BQ75"/>
      <c r="BR75"/>
      <c r="BS75"/>
      <c r="BT75"/>
      <c r="BU75"/>
      <c r="BV75"/>
      <c r="BW75"/>
      <c r="BX75"/>
      <c r="BY75"/>
    </row>
    <row r="76" spans="1:77" ht="6" customHeight="1" x14ac:dyDescent="0.25">
      <c r="A76" s="382"/>
      <c r="B76" s="298"/>
      <c r="C76" s="184"/>
      <c r="D76" s="184"/>
      <c r="E76" s="184"/>
      <c r="F76" s="184"/>
      <c r="G76" s="184"/>
      <c r="H76" s="184"/>
      <c r="I76" s="184"/>
      <c r="J76" s="184"/>
      <c r="K76" s="184"/>
      <c r="L76" s="184"/>
      <c r="M76" s="184"/>
      <c r="N76" s="184"/>
      <c r="O76" s="184"/>
      <c r="P76" s="156"/>
      <c r="Q76" s="154"/>
      <c r="R76" s="154"/>
      <c r="S76" s="154"/>
      <c r="T76" s="154"/>
      <c r="U76" s="154"/>
      <c r="V76" s="154"/>
      <c r="W76" s="154"/>
      <c r="X76" s="154"/>
      <c r="Y76" s="154"/>
      <c r="Z76" s="154"/>
      <c r="AA76" s="154"/>
      <c r="AB76" s="154"/>
      <c r="AC76" s="154"/>
      <c r="AD76" s="155"/>
      <c r="AE76" s="42"/>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41"/>
      <c r="BD76" s="5"/>
      <c r="BE76" s="5"/>
      <c r="BF76" s="5"/>
      <c r="BG76" s="5"/>
      <c r="BP76"/>
      <c r="BQ76"/>
      <c r="BR76"/>
      <c r="BS76"/>
      <c r="BT76"/>
      <c r="BU76"/>
      <c r="BV76"/>
      <c r="BW76"/>
      <c r="BX76"/>
      <c r="BY76"/>
    </row>
    <row r="77" spans="1:77" ht="9" customHeight="1" x14ac:dyDescent="0.25">
      <c r="A77" s="382"/>
      <c r="B77" s="298"/>
      <c r="C77" s="184"/>
      <c r="D77" s="184"/>
      <c r="E77" s="184"/>
      <c r="F77" s="184"/>
      <c r="G77" s="184"/>
      <c r="H77" s="184"/>
      <c r="I77" s="184"/>
      <c r="J77" s="184"/>
      <c r="K77" s="184"/>
      <c r="L77" s="184"/>
      <c r="M77" s="184"/>
      <c r="N77" s="184"/>
      <c r="O77" s="184"/>
      <c r="P77" s="156"/>
      <c r="Q77" s="193" t="s">
        <v>87</v>
      </c>
      <c r="R77" s="193"/>
      <c r="S77" s="193"/>
      <c r="T77" s="193"/>
      <c r="U77" s="193"/>
      <c r="V77" s="193"/>
      <c r="W77" s="193"/>
      <c r="X77" s="200"/>
      <c r="Y77" s="200"/>
      <c r="Z77" s="200"/>
      <c r="AA77" s="200"/>
      <c r="AB77" s="200"/>
      <c r="AC77" s="200"/>
      <c r="AD77" s="300"/>
      <c r="AE77" s="42"/>
      <c r="AF77" s="36"/>
      <c r="AG77" s="194" t="s">
        <v>92</v>
      </c>
      <c r="AH77" s="194"/>
      <c r="AI77" s="194"/>
      <c r="AJ77" s="194"/>
      <c r="AK77" s="195"/>
      <c r="AL77" s="195"/>
      <c r="AM77" s="36"/>
      <c r="AN77" s="36"/>
      <c r="AO77" s="36"/>
      <c r="AP77" s="194" t="s">
        <v>93</v>
      </c>
      <c r="AQ77" s="194"/>
      <c r="AR77" s="194"/>
      <c r="AS77" s="194"/>
      <c r="AT77" s="287"/>
      <c r="AU77" s="287"/>
      <c r="AV77" s="184"/>
      <c r="AW77" s="36"/>
      <c r="AX77" s="36"/>
      <c r="AY77" s="36"/>
      <c r="AZ77" s="36"/>
      <c r="BA77" s="36"/>
      <c r="BB77" s="36"/>
      <c r="BC77" s="41"/>
      <c r="BD77" s="5"/>
      <c r="BE77" s="5"/>
      <c r="BF77" s="5"/>
      <c r="BG77" s="5"/>
      <c r="BP77"/>
      <c r="BQ77"/>
      <c r="BR77"/>
      <c r="BS77"/>
      <c r="BT77"/>
      <c r="BU77"/>
      <c r="BV77"/>
      <c r="BW77"/>
      <c r="BX77"/>
      <c r="BY77"/>
    </row>
    <row r="78" spans="1:77" ht="9" customHeight="1" x14ac:dyDescent="0.25">
      <c r="A78" s="382"/>
      <c r="B78" s="298"/>
      <c r="C78" s="184"/>
      <c r="D78" s="184"/>
      <c r="E78" s="184"/>
      <c r="F78" s="184"/>
      <c r="G78" s="184"/>
      <c r="H78" s="184"/>
      <c r="I78" s="184"/>
      <c r="J78" s="184"/>
      <c r="K78" s="184"/>
      <c r="L78" s="184"/>
      <c r="M78" s="184"/>
      <c r="N78" s="184"/>
      <c r="O78" s="184"/>
      <c r="P78" s="156"/>
      <c r="Q78" s="193" t="s">
        <v>88</v>
      </c>
      <c r="R78" s="193"/>
      <c r="S78" s="193"/>
      <c r="T78" s="193"/>
      <c r="U78" s="193"/>
      <c r="V78" s="193"/>
      <c r="W78" s="193"/>
      <c r="X78" s="200"/>
      <c r="Y78" s="200"/>
      <c r="Z78" s="200"/>
      <c r="AA78" s="200"/>
      <c r="AB78" s="200"/>
      <c r="AC78" s="200"/>
      <c r="AD78" s="300"/>
      <c r="AE78" s="42"/>
      <c r="AF78" s="36"/>
      <c r="AG78" s="194"/>
      <c r="AH78" s="194"/>
      <c r="AI78" s="194"/>
      <c r="AJ78" s="194"/>
      <c r="AK78" s="195"/>
      <c r="AL78" s="195"/>
      <c r="AM78" s="36"/>
      <c r="AN78" s="36"/>
      <c r="AO78" s="36"/>
      <c r="AP78" s="194"/>
      <c r="AQ78" s="194"/>
      <c r="AR78" s="194"/>
      <c r="AS78" s="194"/>
      <c r="AT78" s="287"/>
      <c r="AU78" s="287"/>
      <c r="AV78" s="184"/>
      <c r="AW78" s="36"/>
      <c r="AX78" s="36"/>
      <c r="AY78" s="36"/>
      <c r="AZ78" s="36"/>
      <c r="BA78" s="36"/>
      <c r="BB78" s="36"/>
      <c r="BC78" s="41"/>
      <c r="BP78"/>
      <c r="BQ78"/>
      <c r="BR78"/>
      <c r="BS78"/>
      <c r="BT78"/>
      <c r="BU78"/>
      <c r="BV78"/>
      <c r="BW78"/>
      <c r="BX78"/>
      <c r="BY78"/>
    </row>
    <row r="79" spans="1:77" ht="9" customHeight="1" x14ac:dyDescent="0.25">
      <c r="A79" s="382"/>
      <c r="B79" s="298"/>
      <c r="C79" s="184"/>
      <c r="D79" s="184"/>
      <c r="E79" s="184"/>
      <c r="F79" s="184"/>
      <c r="G79" s="184"/>
      <c r="H79" s="184"/>
      <c r="I79" s="184"/>
      <c r="J79" s="184"/>
      <c r="K79" s="184"/>
      <c r="L79" s="184"/>
      <c r="M79" s="184"/>
      <c r="N79" s="184"/>
      <c r="O79" s="184"/>
      <c r="P79" s="156"/>
      <c r="Q79" s="193" t="s">
        <v>89</v>
      </c>
      <c r="R79" s="193"/>
      <c r="S79" s="193"/>
      <c r="T79" s="193"/>
      <c r="U79" s="193"/>
      <c r="V79" s="193"/>
      <c r="W79" s="193"/>
      <c r="X79" s="200"/>
      <c r="Y79" s="200"/>
      <c r="Z79" s="200"/>
      <c r="AA79" s="200"/>
      <c r="AB79" s="200"/>
      <c r="AC79" s="200"/>
      <c r="AD79" s="300"/>
      <c r="AE79" s="288" t="s">
        <v>1106</v>
      </c>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89"/>
      <c r="BP79"/>
      <c r="BQ79"/>
      <c r="BR79"/>
      <c r="BS79"/>
      <c r="BT79"/>
      <c r="BU79"/>
      <c r="BV79"/>
      <c r="BW79"/>
      <c r="BX79"/>
      <c r="BY79"/>
    </row>
    <row r="80" spans="1:77" ht="9" customHeight="1" x14ac:dyDescent="0.25">
      <c r="A80" s="382"/>
      <c r="B80" s="298"/>
      <c r="C80" s="184"/>
      <c r="D80" s="184"/>
      <c r="E80" s="184"/>
      <c r="F80" s="184"/>
      <c r="G80" s="184"/>
      <c r="H80" s="184"/>
      <c r="I80" s="184"/>
      <c r="J80" s="184"/>
      <c r="K80" s="184"/>
      <c r="L80" s="184"/>
      <c r="M80" s="184"/>
      <c r="N80" s="184"/>
      <c r="O80" s="184"/>
      <c r="P80" s="156"/>
      <c r="Q80" s="193" t="s">
        <v>90</v>
      </c>
      <c r="R80" s="193"/>
      <c r="S80" s="193"/>
      <c r="T80" s="193"/>
      <c r="U80" s="193"/>
      <c r="V80" s="193"/>
      <c r="W80" s="193"/>
      <c r="X80" s="191" t="s">
        <v>888</v>
      </c>
      <c r="Y80" s="191"/>
      <c r="Z80" s="191"/>
      <c r="AA80" s="191"/>
      <c r="AB80" s="191"/>
      <c r="AC80" s="191"/>
      <c r="AD80" s="192"/>
      <c r="AE80" s="29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89"/>
      <c r="BP80"/>
      <c r="BQ80"/>
      <c r="BR80"/>
      <c r="BS80"/>
      <c r="BT80"/>
      <c r="BU80"/>
      <c r="BV80"/>
      <c r="BW80"/>
      <c r="BX80"/>
      <c r="BY80"/>
    </row>
    <row r="81" spans="1:77" ht="10.5" customHeight="1" x14ac:dyDescent="0.25">
      <c r="A81" s="382"/>
      <c r="B81" s="298"/>
      <c r="C81" s="184"/>
      <c r="D81" s="184"/>
      <c r="E81" s="184"/>
      <c r="F81" s="184"/>
      <c r="G81" s="184"/>
      <c r="H81" s="184"/>
      <c r="I81" s="184"/>
      <c r="J81" s="184"/>
      <c r="K81" s="184"/>
      <c r="L81" s="184"/>
      <c r="M81" s="184"/>
      <c r="N81" s="184"/>
      <c r="O81" s="184"/>
      <c r="P81" s="156"/>
      <c r="Q81" s="36"/>
      <c r="R81" s="36"/>
      <c r="S81" s="36"/>
      <c r="T81" s="36"/>
      <c r="U81" s="36"/>
      <c r="V81" s="36"/>
      <c r="W81" s="36"/>
      <c r="X81" s="36"/>
      <c r="Y81" s="36"/>
      <c r="Z81" s="36"/>
      <c r="AA81" s="36"/>
      <c r="AB81" s="36"/>
      <c r="AC81" s="36"/>
      <c r="AD81" s="36"/>
      <c r="AE81" s="29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89"/>
      <c r="BP81"/>
      <c r="BQ81"/>
      <c r="BR81"/>
      <c r="BS81"/>
      <c r="BT81"/>
      <c r="BU81"/>
      <c r="BV81"/>
      <c r="BW81"/>
      <c r="BX81"/>
      <c r="BY81"/>
    </row>
    <row r="82" spans="1:77" ht="6" customHeight="1" x14ac:dyDescent="0.25">
      <c r="A82" s="382"/>
      <c r="B82" s="299"/>
      <c r="C82" s="230"/>
      <c r="D82" s="230"/>
      <c r="E82" s="230"/>
      <c r="F82" s="230"/>
      <c r="G82" s="230"/>
      <c r="H82" s="230"/>
      <c r="I82" s="230"/>
      <c r="J82" s="230"/>
      <c r="K82" s="230"/>
      <c r="L82" s="230"/>
      <c r="M82" s="230"/>
      <c r="N82" s="230"/>
      <c r="O82" s="230"/>
      <c r="P82" s="156"/>
      <c r="Q82" s="36"/>
      <c r="R82" s="36"/>
      <c r="S82" s="36"/>
      <c r="T82" s="36"/>
      <c r="U82" s="36"/>
      <c r="V82" s="36"/>
      <c r="W82" s="36"/>
      <c r="X82" s="36"/>
      <c r="Y82" s="36"/>
      <c r="Z82" s="36"/>
      <c r="AA82" s="36"/>
      <c r="AB82" s="36"/>
      <c r="AC82" s="36"/>
      <c r="AD82" s="36"/>
      <c r="AE82" s="37"/>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38"/>
      <c r="BP82"/>
      <c r="BQ82"/>
      <c r="BR82"/>
      <c r="BS82"/>
      <c r="BT82"/>
      <c r="BU82"/>
      <c r="BV82"/>
      <c r="BW82"/>
      <c r="BX82"/>
      <c r="BY82"/>
    </row>
    <row r="83" spans="1:77" ht="9" customHeight="1" x14ac:dyDescent="0.25">
      <c r="A83" s="382"/>
      <c r="B83" s="168">
        <v>24</v>
      </c>
      <c r="C83" s="188" t="s">
        <v>48</v>
      </c>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9"/>
      <c r="AE83" s="88"/>
      <c r="AF83" s="276" t="s">
        <v>96</v>
      </c>
      <c r="AG83" s="276"/>
      <c r="AH83" s="276"/>
      <c r="AI83" s="276"/>
      <c r="AJ83" s="276"/>
      <c r="AK83" s="276"/>
      <c r="AL83" s="276"/>
      <c r="AM83" s="276"/>
      <c r="AN83" s="78"/>
      <c r="AO83" s="78"/>
      <c r="AP83" s="78"/>
      <c r="AQ83" s="78"/>
      <c r="AR83" s="78"/>
      <c r="AS83" s="78"/>
      <c r="AT83" s="78"/>
      <c r="AU83" s="78"/>
      <c r="AV83" s="78"/>
      <c r="AW83" s="78"/>
      <c r="AX83" s="78"/>
      <c r="AY83" s="78"/>
      <c r="AZ83" s="78"/>
      <c r="BA83" s="78"/>
      <c r="BB83" s="78"/>
      <c r="BC83" s="62"/>
      <c r="BP83"/>
      <c r="BQ83"/>
      <c r="BR83"/>
      <c r="BS83"/>
      <c r="BT83"/>
      <c r="BU83"/>
      <c r="BV83"/>
      <c r="BW83"/>
      <c r="BX83"/>
      <c r="BY83"/>
    </row>
    <row r="84" spans="1:77" ht="9" customHeight="1" x14ac:dyDescent="0.25">
      <c r="A84" s="382"/>
      <c r="B84" s="291" t="s">
        <v>94</v>
      </c>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2"/>
      <c r="AE84" s="86"/>
      <c r="AF84" s="194"/>
      <c r="AG84" s="194"/>
      <c r="AH84" s="194"/>
      <c r="AI84" s="194"/>
      <c r="AJ84" s="194"/>
      <c r="AK84" s="194"/>
      <c r="AL84" s="194"/>
      <c r="AM84" s="194"/>
      <c r="AN84" s="76"/>
      <c r="AO84" s="76"/>
      <c r="AP84" s="76"/>
      <c r="AQ84" s="76"/>
      <c r="AR84" s="76"/>
      <c r="AS84" s="76"/>
      <c r="AT84" s="76"/>
      <c r="AU84" s="76"/>
      <c r="AV84" s="76"/>
      <c r="AW84" s="76"/>
      <c r="AX84" s="76"/>
      <c r="AY84" s="76"/>
      <c r="AZ84" s="76"/>
      <c r="BA84" s="76"/>
      <c r="BB84" s="76"/>
      <c r="BC84" s="77"/>
      <c r="BP84"/>
      <c r="BQ84"/>
      <c r="BR84"/>
      <c r="BS84"/>
      <c r="BT84"/>
      <c r="BU84"/>
      <c r="BV84"/>
      <c r="BW84"/>
      <c r="BX84"/>
      <c r="BY84"/>
    </row>
    <row r="85" spans="1:77" ht="9" customHeight="1" x14ac:dyDescent="0.25">
      <c r="A85" s="382"/>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2"/>
      <c r="AE85" s="86"/>
      <c r="AF85" s="270" t="str">
        <f>AE7</f>
        <v>TEKİRDAĞ LİMANI VETERİNER SINIR KONTROL NOKTASI MÜDÜRLÜĞÜ</v>
      </c>
      <c r="AG85" s="270"/>
      <c r="AH85" s="270"/>
      <c r="AI85" s="270"/>
      <c r="AJ85" s="270"/>
      <c r="AK85" s="270"/>
      <c r="AL85" s="270"/>
      <c r="AM85" s="270"/>
      <c r="AN85" s="270"/>
      <c r="AO85" s="270"/>
      <c r="AP85" s="270"/>
      <c r="AQ85" s="270"/>
      <c r="AR85" s="270"/>
      <c r="AS85" s="270"/>
      <c r="AT85" s="270"/>
      <c r="AU85" s="270"/>
      <c r="AV85" s="270"/>
      <c r="AW85" s="270"/>
      <c r="AX85" s="270"/>
      <c r="AY85" s="271">
        <f ca="1">TODAY()</f>
        <v>43468</v>
      </c>
      <c r="AZ85" s="214"/>
      <c r="BA85" s="214"/>
      <c r="BB85" s="214"/>
      <c r="BC85" s="215"/>
      <c r="BP85"/>
      <c r="BQ85"/>
      <c r="BR85"/>
      <c r="BS85"/>
      <c r="BT85"/>
      <c r="BU85"/>
      <c r="BV85"/>
      <c r="BW85"/>
      <c r="BX85"/>
      <c r="BY85"/>
    </row>
    <row r="86" spans="1:77" ht="9" customHeight="1" x14ac:dyDescent="0.25">
      <c r="A86" s="382"/>
      <c r="B86" s="291"/>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2"/>
      <c r="AE86" s="86"/>
      <c r="AF86" s="270"/>
      <c r="AG86" s="270"/>
      <c r="AH86" s="270"/>
      <c r="AI86" s="270"/>
      <c r="AJ86" s="270"/>
      <c r="AK86" s="270"/>
      <c r="AL86" s="270"/>
      <c r="AM86" s="270"/>
      <c r="AN86" s="270"/>
      <c r="AO86" s="270"/>
      <c r="AP86" s="270"/>
      <c r="AQ86" s="270"/>
      <c r="AR86" s="270"/>
      <c r="AS86" s="270"/>
      <c r="AT86" s="270"/>
      <c r="AU86" s="270"/>
      <c r="AV86" s="270"/>
      <c r="AW86" s="270"/>
      <c r="AX86" s="270"/>
      <c r="AY86" s="214"/>
      <c r="AZ86" s="214"/>
      <c r="BA86" s="214"/>
      <c r="BB86" s="214"/>
      <c r="BC86" s="215"/>
      <c r="BP86"/>
      <c r="BQ86"/>
      <c r="BR86"/>
      <c r="BS86"/>
      <c r="BT86"/>
      <c r="BU86"/>
      <c r="BV86"/>
      <c r="BW86"/>
      <c r="BX86"/>
      <c r="BY86"/>
    </row>
    <row r="87" spans="1:77" ht="9" customHeight="1" x14ac:dyDescent="0.25">
      <c r="A87" s="382"/>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2"/>
      <c r="AE87" s="8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7"/>
      <c r="BP87"/>
      <c r="BQ87"/>
      <c r="BR87"/>
      <c r="BS87"/>
      <c r="BT87"/>
      <c r="BU87"/>
      <c r="BV87"/>
      <c r="BW87"/>
      <c r="BX87"/>
      <c r="BY87"/>
    </row>
    <row r="88" spans="1:77" ht="6" customHeight="1" x14ac:dyDescent="0.25">
      <c r="A88" s="382"/>
      <c r="B88" s="9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3"/>
      <c r="AE88" s="86"/>
      <c r="AF88" s="194" t="s">
        <v>97</v>
      </c>
      <c r="AG88" s="194"/>
      <c r="AH88" s="194"/>
      <c r="AI88" s="194"/>
      <c r="AJ88" s="194"/>
      <c r="AK88" s="194"/>
      <c r="AL88" s="194"/>
      <c r="AM88" s="194"/>
      <c r="AN88" s="295" t="s">
        <v>1121</v>
      </c>
      <c r="AO88" s="295"/>
      <c r="AP88" s="295"/>
      <c r="AQ88" s="295"/>
      <c r="AR88" s="295"/>
      <c r="AS88" s="295"/>
      <c r="AT88" s="295"/>
      <c r="AU88" s="295"/>
      <c r="AV88" s="295"/>
      <c r="AW88" s="295"/>
      <c r="AX88" s="295"/>
      <c r="AY88" s="295"/>
      <c r="AZ88" s="295"/>
      <c r="BA88" s="295"/>
      <c r="BB88" s="295"/>
      <c r="BC88" s="296"/>
    </row>
    <row r="89" spans="1:77" ht="8.1" customHeight="1" x14ac:dyDescent="0.25">
      <c r="A89" s="382"/>
      <c r="B89" s="291" t="s">
        <v>95</v>
      </c>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2"/>
      <c r="AE89" s="86"/>
      <c r="AF89" s="194"/>
      <c r="AG89" s="194"/>
      <c r="AH89" s="194"/>
      <c r="AI89" s="194"/>
      <c r="AJ89" s="194"/>
      <c r="AK89" s="194"/>
      <c r="AL89" s="194"/>
      <c r="AM89" s="194"/>
      <c r="AN89" s="295"/>
      <c r="AO89" s="295"/>
      <c r="AP89" s="295"/>
      <c r="AQ89" s="295"/>
      <c r="AR89" s="295"/>
      <c r="AS89" s="295"/>
      <c r="AT89" s="295"/>
      <c r="AU89" s="295"/>
      <c r="AV89" s="295"/>
      <c r="AW89" s="295"/>
      <c r="AX89" s="295"/>
      <c r="AY89" s="295"/>
      <c r="AZ89" s="295"/>
      <c r="BA89" s="295"/>
      <c r="BB89" s="295"/>
      <c r="BC89" s="296"/>
    </row>
    <row r="90" spans="1:77" ht="8.1" customHeight="1" x14ac:dyDescent="0.25">
      <c r="A90" s="382"/>
      <c r="B90" s="291"/>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2"/>
      <c r="AE90" s="86"/>
      <c r="AF90" s="194"/>
      <c r="AG90" s="194"/>
      <c r="AH90" s="194"/>
      <c r="AI90" s="194"/>
      <c r="AJ90" s="194"/>
      <c r="AK90" s="194"/>
      <c r="AL90" s="194"/>
      <c r="AM90" s="194"/>
      <c r="AN90" s="295"/>
      <c r="AO90" s="295"/>
      <c r="AP90" s="295"/>
      <c r="AQ90" s="295"/>
      <c r="AR90" s="295"/>
      <c r="AS90" s="295"/>
      <c r="AT90" s="295"/>
      <c r="AU90" s="295"/>
      <c r="AV90" s="295"/>
      <c r="AW90" s="295"/>
      <c r="AX90" s="295"/>
      <c r="AY90" s="295"/>
      <c r="AZ90" s="295"/>
      <c r="BA90" s="295"/>
      <c r="BB90" s="295"/>
      <c r="BC90" s="296"/>
    </row>
    <row r="91" spans="1:77" ht="8.1" customHeight="1" x14ac:dyDescent="0.25">
      <c r="A91" s="382"/>
      <c r="B91" s="291"/>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2"/>
      <c r="AE91" s="86"/>
      <c r="AF91" s="194" t="s">
        <v>98</v>
      </c>
      <c r="AG91" s="194"/>
      <c r="AH91" s="194"/>
      <c r="AI91" s="194"/>
      <c r="AJ91" s="194"/>
      <c r="AK91" s="194"/>
      <c r="AL91" s="194"/>
      <c r="AM91" s="194"/>
      <c r="AN91" s="184"/>
      <c r="AO91" s="184"/>
      <c r="AP91" s="184"/>
      <c r="AQ91" s="184"/>
      <c r="AR91" s="184"/>
      <c r="AS91" s="184"/>
      <c r="AT91" s="184"/>
      <c r="AU91" s="184"/>
      <c r="AV91" s="184"/>
      <c r="AW91" s="184"/>
      <c r="AX91" s="184"/>
      <c r="AY91" s="184"/>
      <c r="AZ91" s="184"/>
      <c r="BA91" s="184"/>
      <c r="BB91" s="184"/>
      <c r="BC91" s="297"/>
    </row>
    <row r="92" spans="1:77" ht="8.1" customHeight="1" x14ac:dyDescent="0.25">
      <c r="A92" s="382"/>
      <c r="B92" s="29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2"/>
      <c r="AE92" s="86"/>
      <c r="AF92" s="194"/>
      <c r="AG92" s="194"/>
      <c r="AH92" s="194"/>
      <c r="AI92" s="194"/>
      <c r="AJ92" s="194"/>
      <c r="AK92" s="194"/>
      <c r="AL92" s="194"/>
      <c r="AM92" s="194"/>
      <c r="AN92" s="184"/>
      <c r="AO92" s="184"/>
      <c r="AP92" s="184"/>
      <c r="AQ92" s="184"/>
      <c r="AR92" s="184"/>
      <c r="AS92" s="184"/>
      <c r="AT92" s="184"/>
      <c r="AU92" s="184"/>
      <c r="AV92" s="184"/>
      <c r="AW92" s="184"/>
      <c r="AX92" s="184"/>
      <c r="AY92" s="184"/>
      <c r="AZ92" s="184"/>
      <c r="BA92" s="184"/>
      <c r="BB92" s="184"/>
      <c r="BC92" s="297"/>
    </row>
    <row r="93" spans="1:77" ht="8.1" customHeight="1" x14ac:dyDescent="0.25">
      <c r="A93" s="383"/>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4"/>
      <c r="AE93" s="65"/>
      <c r="AF93" s="209"/>
      <c r="AG93" s="209"/>
      <c r="AH93" s="209"/>
      <c r="AI93" s="209"/>
      <c r="AJ93" s="209"/>
      <c r="AK93" s="209"/>
      <c r="AL93" s="209"/>
      <c r="AM93" s="209"/>
      <c r="AN93" s="230"/>
      <c r="AO93" s="230"/>
      <c r="AP93" s="230"/>
      <c r="AQ93" s="230"/>
      <c r="AR93" s="230"/>
      <c r="AS93" s="230"/>
      <c r="AT93" s="230"/>
      <c r="AU93" s="230"/>
      <c r="AV93" s="230"/>
      <c r="AW93" s="230"/>
      <c r="AX93" s="230"/>
      <c r="AY93" s="230"/>
      <c r="AZ93" s="230"/>
      <c r="BA93" s="230"/>
      <c r="BB93" s="230"/>
      <c r="BC93" s="259"/>
    </row>
    <row r="94" spans="1:77" ht="15" customHeight="1" x14ac:dyDescent="0.25">
      <c r="A94" s="372" t="s">
        <v>242</v>
      </c>
      <c r="B94" s="372"/>
      <c r="C94" s="372"/>
      <c r="D94" s="372"/>
      <c r="E94" s="372"/>
      <c r="F94" s="372"/>
      <c r="G94" s="372"/>
      <c r="H94" s="372"/>
      <c r="I94" s="372"/>
      <c r="J94" s="372"/>
      <c r="K94" s="372"/>
      <c r="L94" s="372"/>
      <c r="M94" s="372"/>
      <c r="N94" s="372"/>
      <c r="O94" s="372"/>
      <c r="P94" s="372"/>
      <c r="Q94" s="372"/>
      <c r="R94" s="372"/>
      <c r="S94" s="372"/>
      <c r="T94" s="372"/>
      <c r="U94" s="372"/>
      <c r="V94" s="372"/>
      <c r="W94" s="372"/>
      <c r="X94" s="372"/>
      <c r="Y94" s="372"/>
      <c r="Z94" s="372"/>
      <c r="AA94" s="372"/>
      <c r="AB94" s="372"/>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c r="AY94" s="372"/>
      <c r="AZ94" s="184" t="s">
        <v>241</v>
      </c>
      <c r="BA94" s="184"/>
      <c r="BB94" s="184"/>
      <c r="BC94" s="184"/>
      <c r="BE94" s="2"/>
      <c r="BF94"/>
      <c r="BG94"/>
      <c r="BH94"/>
      <c r="BI94"/>
      <c r="BJ94"/>
      <c r="BK94"/>
      <c r="BL94"/>
      <c r="BM94"/>
      <c r="BN94"/>
      <c r="BO94"/>
      <c r="BP94"/>
      <c r="BQ94"/>
      <c r="BR94"/>
      <c r="BS94"/>
      <c r="BT94"/>
      <c r="BU94"/>
      <c r="BV94"/>
      <c r="BW94"/>
      <c r="BX94"/>
      <c r="BY94"/>
    </row>
    <row r="95" spans="1:77" ht="6" customHeight="1" x14ac:dyDescent="0.25">
      <c r="A95" s="301" t="s">
        <v>145</v>
      </c>
      <c r="B95" s="31"/>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3"/>
      <c r="AD95" s="31"/>
      <c r="AE95" s="32"/>
      <c r="AF95" s="32"/>
      <c r="AG95" s="32"/>
      <c r="AH95" s="32"/>
      <c r="AI95" s="32"/>
      <c r="AJ95" s="32"/>
      <c r="AK95" s="32"/>
      <c r="AL95" s="32"/>
      <c r="AM95" s="32"/>
      <c r="AN95" s="32"/>
      <c r="AO95" s="32"/>
      <c r="AP95" s="32"/>
      <c r="AQ95" s="32"/>
      <c r="AR95" s="32"/>
      <c r="AS95" s="32"/>
      <c r="AT95" s="32"/>
      <c r="AU95" s="32"/>
      <c r="AV95" s="32"/>
      <c r="AW95" s="32"/>
      <c r="AX95" s="32"/>
      <c r="AY95" s="32"/>
      <c r="AZ95" s="89"/>
      <c r="BA95" s="89"/>
      <c r="BB95" s="89"/>
      <c r="BC95" s="90"/>
      <c r="BE95" s="2"/>
      <c r="BF95"/>
      <c r="BG95"/>
      <c r="BH95"/>
      <c r="BI95"/>
      <c r="BJ95"/>
      <c r="BK95"/>
      <c r="BL95"/>
      <c r="BM95"/>
      <c r="BN95"/>
      <c r="BO95"/>
      <c r="BP95"/>
      <c r="BQ95"/>
      <c r="BR95"/>
      <c r="BS95"/>
      <c r="BT95"/>
      <c r="BU95"/>
      <c r="BV95"/>
      <c r="BW95"/>
      <c r="BX95"/>
      <c r="BY95"/>
    </row>
    <row r="96" spans="1:77" ht="8.4499999999999993" customHeight="1" x14ac:dyDescent="0.25">
      <c r="A96" s="302"/>
      <c r="B96" s="59">
        <v>25</v>
      </c>
      <c r="C96" s="200" t="s">
        <v>146</v>
      </c>
      <c r="D96" s="200"/>
      <c r="E96" s="200"/>
      <c r="F96" s="200"/>
      <c r="G96" s="200"/>
      <c r="H96" s="200"/>
      <c r="I96" s="200"/>
      <c r="J96" s="200"/>
      <c r="K96" s="200"/>
      <c r="L96" s="184"/>
      <c r="M96" s="184"/>
      <c r="N96" s="52"/>
      <c r="O96" s="52"/>
      <c r="P96" s="52"/>
      <c r="Q96" s="52"/>
      <c r="R96" s="52"/>
      <c r="S96" s="52"/>
      <c r="T96" s="52"/>
      <c r="U96" s="52"/>
      <c r="V96" s="52"/>
      <c r="W96" s="52"/>
      <c r="X96" s="52"/>
      <c r="Y96" s="52"/>
      <c r="Z96" s="52"/>
      <c r="AA96" s="52"/>
      <c r="AB96" s="52"/>
      <c r="AC96" s="55"/>
      <c r="AD96" s="93" t="s">
        <v>220</v>
      </c>
      <c r="AE96" s="225" t="s">
        <v>144</v>
      </c>
      <c r="AF96" s="225"/>
      <c r="AG96" s="225"/>
      <c r="AH96" s="225"/>
      <c r="AI96" s="225"/>
      <c r="AJ96" s="225"/>
      <c r="AK96" s="225"/>
      <c r="AL96" s="225"/>
      <c r="AM96" s="287" t="str">
        <f>AE3</f>
        <v>59VSKN01.19 / ……….</v>
      </c>
      <c r="AN96" s="287"/>
      <c r="AO96" s="287"/>
      <c r="AP96" s="287"/>
      <c r="AQ96" s="287"/>
      <c r="AR96" s="287"/>
      <c r="AS96" s="287"/>
      <c r="AT96" s="287"/>
      <c r="AU96" s="287"/>
      <c r="AV96" s="287"/>
      <c r="AW96" s="287"/>
      <c r="AX96" s="287"/>
      <c r="AY96" s="287"/>
      <c r="AZ96" s="287"/>
      <c r="BA96" s="287"/>
      <c r="BB96" s="414"/>
      <c r="BC96" s="415"/>
      <c r="BE96" s="2"/>
      <c r="BF96"/>
      <c r="BG96"/>
      <c r="BH96"/>
      <c r="BI96"/>
      <c r="BJ96"/>
      <c r="BK96"/>
      <c r="BL96"/>
      <c r="BM96"/>
      <c r="BN96"/>
      <c r="BO96"/>
      <c r="BP96"/>
      <c r="BQ96"/>
      <c r="BR96"/>
      <c r="BS96"/>
      <c r="BT96"/>
      <c r="BU96"/>
      <c r="BV96"/>
      <c r="BW96"/>
      <c r="BX96"/>
      <c r="BY96"/>
    </row>
    <row r="97" spans="1:77" ht="8.4499999999999993" customHeight="1" x14ac:dyDescent="0.25">
      <c r="A97" s="302"/>
      <c r="B97" s="16"/>
      <c r="C97" s="200"/>
      <c r="D97" s="200"/>
      <c r="E97" s="200"/>
      <c r="F97" s="200"/>
      <c r="G97" s="200"/>
      <c r="H97" s="200"/>
      <c r="I97" s="200"/>
      <c r="J97" s="200"/>
      <c r="K97" s="200"/>
      <c r="L97" s="184"/>
      <c r="M97" s="184"/>
      <c r="N97" s="52"/>
      <c r="O97" s="52"/>
      <c r="P97" s="52"/>
      <c r="Q97" s="52"/>
      <c r="R97" s="52"/>
      <c r="S97" s="52"/>
      <c r="T97" s="52"/>
      <c r="U97" s="52"/>
      <c r="V97" s="52"/>
      <c r="W97" s="52"/>
      <c r="X97" s="52"/>
      <c r="Y97" s="52"/>
      <c r="Z97" s="52"/>
      <c r="AA97" s="52"/>
      <c r="AB97" s="52"/>
      <c r="AC97" s="55"/>
      <c r="AD97" s="16"/>
      <c r="AE97" s="225" t="s">
        <v>143</v>
      </c>
      <c r="AF97" s="225"/>
      <c r="AG97" s="225"/>
      <c r="AH97" s="225"/>
      <c r="AI97" s="225"/>
      <c r="AJ97" s="225"/>
      <c r="AK97" s="225"/>
      <c r="AL97" s="225"/>
      <c r="AM97" s="287"/>
      <c r="AN97" s="287"/>
      <c r="AO97" s="287"/>
      <c r="AP97" s="287"/>
      <c r="AQ97" s="287"/>
      <c r="AR97" s="287"/>
      <c r="AS97" s="287"/>
      <c r="AT97" s="287"/>
      <c r="AU97" s="287"/>
      <c r="AV97" s="287"/>
      <c r="AW97" s="287"/>
      <c r="AX97" s="287"/>
      <c r="AY97" s="287"/>
      <c r="AZ97" s="287"/>
      <c r="BA97" s="287"/>
      <c r="BB97" s="414"/>
      <c r="BC97" s="415"/>
      <c r="BE97" s="2"/>
      <c r="BF97"/>
      <c r="BG97"/>
      <c r="BH97"/>
      <c r="BI97"/>
      <c r="BJ97"/>
      <c r="BK97"/>
      <c r="BL97"/>
      <c r="BM97"/>
      <c r="BN97"/>
      <c r="BO97"/>
      <c r="BP97"/>
      <c r="BQ97"/>
      <c r="BR97"/>
      <c r="BS97"/>
      <c r="BT97"/>
      <c r="BU97"/>
      <c r="BV97"/>
      <c r="BW97"/>
      <c r="BX97"/>
      <c r="BY97"/>
    </row>
    <row r="98" spans="1:77" ht="8.4499999999999993" customHeight="1" x14ac:dyDescent="0.25">
      <c r="A98" s="302"/>
      <c r="B98" s="16"/>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5"/>
      <c r="AD98" s="416" t="s">
        <v>142</v>
      </c>
      <c r="AE98" s="418" t="s">
        <v>141</v>
      </c>
      <c r="AF98" s="418"/>
      <c r="AG98" s="418"/>
      <c r="AH98" s="418"/>
      <c r="AI98" s="418"/>
      <c r="AJ98" s="418"/>
      <c r="AK98" s="418"/>
      <c r="AL98" s="418"/>
      <c r="AM98" s="418"/>
      <c r="AN98" s="418"/>
      <c r="AO98" s="172"/>
      <c r="AP98" s="172"/>
      <c r="AQ98" s="172"/>
      <c r="AR98" s="172"/>
      <c r="AS98" s="172"/>
      <c r="AT98" s="172"/>
      <c r="AU98" s="172"/>
      <c r="AV98" s="172"/>
      <c r="AW98" s="172"/>
      <c r="AX98" s="172"/>
      <c r="AY98" s="172"/>
      <c r="AZ98" s="172"/>
      <c r="BA98" s="172"/>
      <c r="BB98" s="172"/>
      <c r="BC98" s="17"/>
      <c r="BE98" s="2"/>
      <c r="BF98"/>
      <c r="BG98"/>
      <c r="BH98"/>
      <c r="BI98"/>
      <c r="BJ98"/>
      <c r="BK98"/>
      <c r="BL98"/>
      <c r="BM98"/>
      <c r="BN98"/>
      <c r="BO98"/>
      <c r="BP98"/>
      <c r="BQ98"/>
      <c r="BR98"/>
      <c r="BS98"/>
      <c r="BT98"/>
      <c r="BU98"/>
      <c r="BV98"/>
      <c r="BW98"/>
      <c r="BX98"/>
      <c r="BY98"/>
    </row>
    <row r="99" spans="1:77" ht="8.4499999999999993" customHeight="1" x14ac:dyDescent="0.25">
      <c r="A99" s="302"/>
      <c r="B99" s="56"/>
      <c r="C99" s="200" t="s">
        <v>147</v>
      </c>
      <c r="D99" s="200"/>
      <c r="E99" s="200"/>
      <c r="F99" s="200"/>
      <c r="G99" s="200"/>
      <c r="H99" s="200"/>
      <c r="I99" s="200"/>
      <c r="J99" s="52"/>
      <c r="K99" s="52"/>
      <c r="L99" s="200" t="s">
        <v>132</v>
      </c>
      <c r="M99" s="200"/>
      <c r="N99" s="200"/>
      <c r="O99" s="200"/>
      <c r="P99" s="303"/>
      <c r="Q99" s="263"/>
      <c r="R99" s="52"/>
      <c r="S99" s="200" t="s">
        <v>131</v>
      </c>
      <c r="T99" s="200"/>
      <c r="U99" s="200"/>
      <c r="V99" s="200"/>
      <c r="W99" s="200"/>
      <c r="X99" s="200"/>
      <c r="Y99" s="200"/>
      <c r="Z99" s="303"/>
      <c r="AA99" s="263"/>
      <c r="AB99" s="52"/>
      <c r="AC99" s="55"/>
      <c r="AD99" s="417"/>
      <c r="AE99" s="419"/>
      <c r="AF99" s="419"/>
      <c r="AG99" s="419"/>
      <c r="AH99" s="419"/>
      <c r="AI99" s="419"/>
      <c r="AJ99" s="419"/>
      <c r="AK99" s="419"/>
      <c r="AL99" s="419"/>
      <c r="AM99" s="419"/>
      <c r="AN99" s="419"/>
      <c r="AO99" s="170"/>
      <c r="AP99" s="170"/>
      <c r="AQ99" s="170"/>
      <c r="AR99" s="200" t="s">
        <v>939</v>
      </c>
      <c r="AS99" s="200"/>
      <c r="AT99" s="200"/>
      <c r="AU99" s="200"/>
      <c r="AV99" s="200"/>
      <c r="AW99" s="200"/>
      <c r="AX99" s="300"/>
      <c r="AY99" s="303"/>
      <c r="AZ99" s="263"/>
      <c r="BA99" s="170"/>
      <c r="BB99" s="170"/>
      <c r="BC99" s="12"/>
      <c r="BE99" s="2"/>
      <c r="BF99"/>
      <c r="BG99"/>
      <c r="BH99"/>
      <c r="BI99"/>
      <c r="BJ99"/>
      <c r="BK99"/>
      <c r="BL99"/>
      <c r="BM99"/>
      <c r="BN99"/>
      <c r="BO99"/>
      <c r="BP99"/>
      <c r="BQ99"/>
      <c r="BR99"/>
      <c r="BS99"/>
      <c r="BT99"/>
      <c r="BU99"/>
      <c r="BV99"/>
      <c r="BW99"/>
      <c r="BX99"/>
      <c r="BY99"/>
    </row>
    <row r="100" spans="1:77" ht="8.4499999999999993" customHeight="1" x14ac:dyDescent="0.25">
      <c r="A100" s="302"/>
      <c r="B100" s="56"/>
      <c r="C100" s="200" t="s">
        <v>148</v>
      </c>
      <c r="D100" s="200"/>
      <c r="E100" s="200"/>
      <c r="F100" s="200"/>
      <c r="G100" s="200"/>
      <c r="H100" s="200"/>
      <c r="I100" s="200"/>
      <c r="J100" s="52"/>
      <c r="K100" s="52"/>
      <c r="L100" s="200" t="s">
        <v>130</v>
      </c>
      <c r="M100" s="200"/>
      <c r="N100" s="200"/>
      <c r="O100" s="200"/>
      <c r="P100" s="304"/>
      <c r="Q100" s="265"/>
      <c r="R100" s="52"/>
      <c r="S100" s="200" t="s">
        <v>129</v>
      </c>
      <c r="T100" s="200"/>
      <c r="U100" s="200"/>
      <c r="V100" s="200"/>
      <c r="W100" s="200"/>
      <c r="X100" s="200"/>
      <c r="Y100" s="200"/>
      <c r="Z100" s="304"/>
      <c r="AA100" s="265"/>
      <c r="AB100" s="52"/>
      <c r="AC100" s="55"/>
      <c r="AD100" s="16"/>
      <c r="AE100" s="13"/>
      <c r="AF100" s="13"/>
      <c r="AG100" s="13"/>
      <c r="AH100" s="13"/>
      <c r="AI100" s="13"/>
      <c r="AJ100" s="170"/>
      <c r="AK100" s="170"/>
      <c r="AL100" s="170"/>
      <c r="AM100" s="170"/>
      <c r="AN100" s="170"/>
      <c r="AO100" s="170"/>
      <c r="AP100" s="170"/>
      <c r="AQ100" s="170"/>
      <c r="AR100" s="200" t="s">
        <v>940</v>
      </c>
      <c r="AS100" s="200"/>
      <c r="AT100" s="200"/>
      <c r="AU100" s="200"/>
      <c r="AV100" s="200"/>
      <c r="AW100" s="200"/>
      <c r="AX100" s="300"/>
      <c r="AY100" s="304"/>
      <c r="AZ100" s="265"/>
      <c r="BA100" s="170"/>
      <c r="BB100" s="170"/>
      <c r="BC100" s="12"/>
      <c r="BE100" s="2"/>
      <c r="BF100"/>
      <c r="BG100"/>
      <c r="BH100"/>
      <c r="BI100"/>
      <c r="BJ100"/>
      <c r="BK100"/>
      <c r="BL100"/>
      <c r="BM100"/>
      <c r="BN100"/>
      <c r="BO100"/>
      <c r="BP100"/>
      <c r="BQ100"/>
      <c r="BR100"/>
      <c r="BS100"/>
      <c r="BT100"/>
      <c r="BU100"/>
      <c r="BV100"/>
      <c r="BW100"/>
      <c r="BX100"/>
      <c r="BY100"/>
    </row>
    <row r="101" spans="1:77" ht="8.4499999999999993" customHeight="1" x14ac:dyDescent="0.25">
      <c r="A101" s="302"/>
      <c r="B101" s="56"/>
      <c r="C101" s="51"/>
      <c r="D101" s="51"/>
      <c r="E101" s="51"/>
      <c r="F101" s="51"/>
      <c r="G101" s="51"/>
      <c r="H101" s="51"/>
      <c r="I101" s="51"/>
      <c r="J101" s="52"/>
      <c r="K101" s="52"/>
      <c r="L101" s="52"/>
      <c r="M101" s="52"/>
      <c r="N101" s="52"/>
      <c r="O101" s="52"/>
      <c r="P101" s="52"/>
      <c r="Q101" s="52"/>
      <c r="R101" s="52"/>
      <c r="S101" s="52"/>
      <c r="T101" s="52"/>
      <c r="U101" s="52"/>
      <c r="V101" s="52"/>
      <c r="W101" s="52"/>
      <c r="X101" s="52"/>
      <c r="Y101" s="52"/>
      <c r="Z101" s="52"/>
      <c r="AA101" s="52"/>
      <c r="AB101" s="52"/>
      <c r="AC101" s="55"/>
      <c r="AD101" s="16"/>
      <c r="AE101" s="170"/>
      <c r="AF101" s="170"/>
      <c r="AG101" s="170"/>
      <c r="AH101" s="170"/>
      <c r="AI101" s="170"/>
      <c r="AJ101" s="173"/>
      <c r="AK101" s="173"/>
      <c r="AL101" s="91"/>
      <c r="AM101" s="91"/>
      <c r="AN101" s="13"/>
      <c r="AO101" s="76"/>
      <c r="AP101" s="76"/>
      <c r="AQ101" s="76"/>
      <c r="AR101" s="170"/>
      <c r="AS101" s="170"/>
      <c r="AT101" s="170"/>
      <c r="AU101" s="170"/>
      <c r="AV101" s="170"/>
      <c r="AW101" s="170"/>
      <c r="AX101" s="170"/>
      <c r="AY101" s="173"/>
      <c r="AZ101" s="173"/>
      <c r="BA101" s="91"/>
      <c r="BB101" s="91"/>
      <c r="BC101" s="12"/>
      <c r="BE101" s="2"/>
      <c r="BF101"/>
      <c r="BG101"/>
      <c r="BH101"/>
      <c r="BI101"/>
      <c r="BJ101"/>
      <c r="BK101"/>
      <c r="BL101"/>
      <c r="BM101"/>
      <c r="BN101"/>
      <c r="BO101"/>
      <c r="BP101"/>
      <c r="BQ101"/>
      <c r="BR101"/>
      <c r="BS101"/>
      <c r="BT101"/>
      <c r="BU101"/>
      <c r="BV101"/>
      <c r="BW101"/>
      <c r="BX101"/>
      <c r="BY101"/>
    </row>
    <row r="102" spans="1:77" ht="8.4499999999999993" customHeight="1" x14ac:dyDescent="0.25">
      <c r="A102" s="302"/>
      <c r="B102" s="56"/>
      <c r="C102" s="200" t="s">
        <v>149</v>
      </c>
      <c r="D102" s="200"/>
      <c r="E102" s="200"/>
      <c r="F102" s="200"/>
      <c r="G102" s="200"/>
      <c r="H102" s="200"/>
      <c r="I102" s="200"/>
      <c r="J102" s="52"/>
      <c r="K102" s="52"/>
      <c r="L102" s="200" t="s">
        <v>132</v>
      </c>
      <c r="M102" s="200"/>
      <c r="N102" s="200"/>
      <c r="O102" s="200"/>
      <c r="P102" s="303"/>
      <c r="Q102" s="263"/>
      <c r="R102" s="52"/>
      <c r="S102" s="200" t="s">
        <v>131</v>
      </c>
      <c r="T102" s="200"/>
      <c r="U102" s="200"/>
      <c r="V102" s="200"/>
      <c r="W102" s="200"/>
      <c r="X102" s="200"/>
      <c r="Y102" s="200"/>
      <c r="Z102" s="303"/>
      <c r="AA102" s="263"/>
      <c r="AB102" s="52"/>
      <c r="AC102" s="55"/>
      <c r="AD102" s="16"/>
      <c r="AE102" s="225" t="s">
        <v>132</v>
      </c>
      <c r="AF102" s="225"/>
      <c r="AG102" s="225"/>
      <c r="AH102" s="225"/>
      <c r="AI102" s="225"/>
      <c r="AJ102" s="303"/>
      <c r="AK102" s="263"/>
      <c r="AL102" s="91"/>
      <c r="AM102" s="91"/>
      <c r="AN102" s="13"/>
      <c r="AO102" s="76"/>
      <c r="AP102" s="76"/>
      <c r="AQ102" s="76"/>
      <c r="AR102" s="225" t="s">
        <v>131</v>
      </c>
      <c r="AS102" s="225"/>
      <c r="AT102" s="225"/>
      <c r="AU102" s="225"/>
      <c r="AV102" s="225"/>
      <c r="AW102" s="225"/>
      <c r="AX102" s="225"/>
      <c r="AY102" s="303"/>
      <c r="AZ102" s="263"/>
      <c r="BA102" s="91"/>
      <c r="BB102" s="91"/>
      <c r="BC102" s="12"/>
      <c r="BE102" s="2"/>
      <c r="BF102"/>
      <c r="BG102"/>
      <c r="BH102"/>
      <c r="BI102"/>
      <c r="BJ102"/>
      <c r="BK102"/>
      <c r="BL102"/>
      <c r="BM102"/>
      <c r="BN102"/>
      <c r="BO102"/>
      <c r="BP102"/>
      <c r="BQ102"/>
      <c r="BR102"/>
      <c r="BS102"/>
      <c r="BT102"/>
      <c r="BU102"/>
      <c r="BV102"/>
      <c r="BW102"/>
      <c r="BX102"/>
      <c r="BY102"/>
    </row>
    <row r="103" spans="1:77" ht="8.4499999999999993" customHeight="1" x14ac:dyDescent="0.25">
      <c r="A103" s="302"/>
      <c r="B103" s="56"/>
      <c r="C103" s="200" t="s">
        <v>150</v>
      </c>
      <c r="D103" s="200"/>
      <c r="E103" s="200"/>
      <c r="F103" s="200"/>
      <c r="G103" s="200"/>
      <c r="H103" s="200"/>
      <c r="I103" s="200"/>
      <c r="J103" s="52"/>
      <c r="K103" s="52"/>
      <c r="L103" s="200" t="s">
        <v>130</v>
      </c>
      <c r="M103" s="200"/>
      <c r="N103" s="200"/>
      <c r="O103" s="200"/>
      <c r="P103" s="304"/>
      <c r="Q103" s="265"/>
      <c r="R103" s="52"/>
      <c r="S103" s="200" t="s">
        <v>129</v>
      </c>
      <c r="T103" s="200"/>
      <c r="U103" s="200"/>
      <c r="V103" s="200"/>
      <c r="W103" s="200"/>
      <c r="X103" s="200"/>
      <c r="Y103" s="200"/>
      <c r="Z103" s="304"/>
      <c r="AA103" s="265"/>
      <c r="AB103" s="52"/>
      <c r="AC103" s="55"/>
      <c r="AD103" s="16"/>
      <c r="AE103" s="171" t="s">
        <v>130</v>
      </c>
      <c r="AF103" s="171"/>
      <c r="AG103" s="171"/>
      <c r="AH103" s="171"/>
      <c r="AI103" s="171"/>
      <c r="AJ103" s="304"/>
      <c r="AK103" s="265"/>
      <c r="AL103" s="13"/>
      <c r="AM103" s="13"/>
      <c r="AN103" s="13"/>
      <c r="AO103" s="13"/>
      <c r="AP103" s="13"/>
      <c r="AQ103" s="13"/>
      <c r="AR103" s="225" t="s">
        <v>129</v>
      </c>
      <c r="AS103" s="225"/>
      <c r="AT103" s="225"/>
      <c r="AU103" s="225"/>
      <c r="AV103" s="225"/>
      <c r="AW103" s="225"/>
      <c r="AX103" s="225"/>
      <c r="AY103" s="304"/>
      <c r="AZ103" s="265"/>
      <c r="BA103" s="13"/>
      <c r="BB103" s="13"/>
      <c r="BC103" s="12"/>
      <c r="BE103" s="2"/>
      <c r="BF103"/>
      <c r="BG103"/>
      <c r="BH103"/>
      <c r="BI103"/>
      <c r="BJ103"/>
      <c r="BK103"/>
      <c r="BL103"/>
      <c r="BM103"/>
      <c r="BN103"/>
      <c r="BO103"/>
      <c r="BP103"/>
      <c r="BQ103"/>
      <c r="BR103"/>
      <c r="BS103"/>
      <c r="BT103"/>
      <c r="BU103"/>
      <c r="BV103"/>
      <c r="BW103"/>
      <c r="BX103"/>
      <c r="BY103"/>
    </row>
    <row r="104" spans="1:77" ht="6" customHeight="1" x14ac:dyDescent="0.25">
      <c r="A104" s="302"/>
      <c r="B104" s="56"/>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5"/>
      <c r="AD104" s="18"/>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0"/>
      <c r="BE104" s="2"/>
      <c r="BF104"/>
      <c r="BG104"/>
      <c r="BH104"/>
      <c r="BI104"/>
      <c r="BJ104"/>
      <c r="BK104"/>
      <c r="BL104"/>
      <c r="BM104"/>
      <c r="BN104"/>
      <c r="BO104"/>
      <c r="BP104"/>
      <c r="BQ104"/>
      <c r="BR104"/>
      <c r="BS104"/>
      <c r="BT104"/>
      <c r="BU104"/>
      <c r="BV104"/>
      <c r="BW104"/>
      <c r="BX104"/>
      <c r="BY104"/>
    </row>
    <row r="105" spans="1:77" ht="6" customHeight="1" x14ac:dyDescent="0.25">
      <c r="A105" s="302"/>
      <c r="B105" s="3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21"/>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7"/>
      <c r="BE105" s="2"/>
      <c r="BF105"/>
      <c r="BG105"/>
      <c r="BH105"/>
      <c r="BI105"/>
      <c r="BJ105"/>
      <c r="BK105"/>
      <c r="BL105"/>
      <c r="BM105"/>
      <c r="BN105"/>
      <c r="BO105"/>
      <c r="BP105"/>
      <c r="BQ105"/>
      <c r="BR105"/>
      <c r="BS105"/>
      <c r="BT105"/>
      <c r="BU105"/>
      <c r="BV105"/>
      <c r="BW105"/>
      <c r="BX105"/>
      <c r="BY105"/>
    </row>
    <row r="106" spans="1:77" ht="8.4499999999999993" customHeight="1" x14ac:dyDescent="0.25">
      <c r="A106" s="302"/>
      <c r="B106" s="59" t="s">
        <v>140</v>
      </c>
      <c r="C106" s="225" t="s">
        <v>139</v>
      </c>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59">
        <v>29</v>
      </c>
      <c r="AE106" s="225" t="s">
        <v>138</v>
      </c>
      <c r="AF106" s="225"/>
      <c r="AG106" s="225"/>
      <c r="AH106" s="225"/>
      <c r="AI106" s="225"/>
      <c r="AJ106" s="225"/>
      <c r="AK106" s="225"/>
      <c r="AL106" s="225"/>
      <c r="AM106" s="13"/>
      <c r="AN106" s="184" t="s">
        <v>93</v>
      </c>
      <c r="AO106" s="184"/>
      <c r="AP106" s="184"/>
      <c r="AQ106" s="297"/>
      <c r="AR106" s="303"/>
      <c r="AS106" s="263"/>
      <c r="AT106" s="46"/>
      <c r="AU106" s="13"/>
      <c r="AV106" s="13"/>
      <c r="AW106" s="184" t="s">
        <v>243</v>
      </c>
      <c r="AX106" s="184"/>
      <c r="AY106" s="297"/>
      <c r="AZ106" s="303"/>
      <c r="BA106" s="263"/>
      <c r="BB106" s="13"/>
      <c r="BC106" s="12"/>
      <c r="BE106" s="2"/>
      <c r="BF106"/>
      <c r="BG106"/>
      <c r="BH106"/>
      <c r="BI106"/>
      <c r="BJ106"/>
      <c r="BK106"/>
      <c r="BL106"/>
      <c r="BM106"/>
      <c r="BN106"/>
      <c r="BO106"/>
      <c r="BP106"/>
      <c r="BQ106"/>
      <c r="BR106"/>
      <c r="BS106"/>
      <c r="BT106"/>
      <c r="BU106"/>
      <c r="BV106"/>
      <c r="BW106"/>
      <c r="BX106"/>
      <c r="BY106"/>
    </row>
    <row r="107" spans="1:77" ht="8.4499999999999993" customHeight="1" x14ac:dyDescent="0.25">
      <c r="A107" s="302"/>
      <c r="B107" s="16"/>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6"/>
      <c r="AE107" s="225" t="s">
        <v>137</v>
      </c>
      <c r="AF107" s="225"/>
      <c r="AG107" s="225"/>
      <c r="AH107" s="225"/>
      <c r="AI107" s="225"/>
      <c r="AJ107" s="225"/>
      <c r="AK107" s="225"/>
      <c r="AL107" s="225"/>
      <c r="AM107" s="13"/>
      <c r="AN107" s="184"/>
      <c r="AO107" s="184"/>
      <c r="AP107" s="184"/>
      <c r="AQ107" s="297"/>
      <c r="AR107" s="304"/>
      <c r="AS107" s="265"/>
      <c r="AT107" s="46"/>
      <c r="AU107" s="13"/>
      <c r="AV107" s="13"/>
      <c r="AW107" s="184"/>
      <c r="AX107" s="184"/>
      <c r="AY107" s="297"/>
      <c r="AZ107" s="304"/>
      <c r="BA107" s="265"/>
      <c r="BB107" s="13"/>
      <c r="BC107" s="12"/>
      <c r="BE107" s="2"/>
      <c r="BF107"/>
      <c r="BG107"/>
      <c r="BH107"/>
      <c r="BI107"/>
      <c r="BJ107"/>
      <c r="BK107"/>
      <c r="BL107"/>
      <c r="BM107"/>
      <c r="BN107"/>
      <c r="BO107"/>
      <c r="BP107"/>
      <c r="BQ107"/>
      <c r="BR107"/>
      <c r="BS107"/>
      <c r="BT107"/>
      <c r="BU107"/>
      <c r="BV107"/>
      <c r="BW107"/>
      <c r="BX107"/>
      <c r="BY107"/>
    </row>
    <row r="108" spans="1:77" ht="8.4499999999999993" customHeight="1" x14ac:dyDescent="0.25">
      <c r="A108" s="302"/>
      <c r="B108" s="16"/>
      <c r="C108" s="305" t="s">
        <v>151</v>
      </c>
      <c r="D108" s="305"/>
      <c r="E108" s="305"/>
      <c r="F108" s="305"/>
      <c r="G108" s="305"/>
      <c r="H108" s="305"/>
      <c r="I108" s="305"/>
      <c r="J108" s="303"/>
      <c r="K108" s="263"/>
      <c r="L108" s="13"/>
      <c r="M108" s="305" t="s">
        <v>153</v>
      </c>
      <c r="N108" s="305"/>
      <c r="O108" s="305"/>
      <c r="P108" s="305"/>
      <c r="Q108" s="305"/>
      <c r="R108" s="305"/>
      <c r="S108" s="305"/>
      <c r="T108" s="305"/>
      <c r="U108" s="305"/>
      <c r="V108" s="305"/>
      <c r="W108" s="305"/>
      <c r="X108" s="305"/>
      <c r="Y108" s="306"/>
      <c r="Z108" s="307"/>
      <c r="AA108" s="307"/>
      <c r="AB108" s="308"/>
      <c r="AC108" s="13"/>
      <c r="AD108" s="16"/>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2"/>
      <c r="BE108" s="2"/>
      <c r="BF108"/>
      <c r="BG108"/>
      <c r="BH108"/>
      <c r="BI108"/>
      <c r="BJ108"/>
      <c r="BK108"/>
      <c r="BL108"/>
      <c r="BM108"/>
      <c r="BN108"/>
      <c r="BO108"/>
      <c r="BP108"/>
      <c r="BQ108"/>
      <c r="BR108"/>
      <c r="BS108"/>
      <c r="BT108"/>
      <c r="BU108"/>
      <c r="BV108"/>
      <c r="BW108"/>
      <c r="BX108"/>
      <c r="BY108"/>
    </row>
    <row r="109" spans="1:77" ht="8.4499999999999993" customHeight="1" x14ac:dyDescent="0.25">
      <c r="A109" s="302"/>
      <c r="B109" s="16"/>
      <c r="C109" s="305" t="s">
        <v>152</v>
      </c>
      <c r="D109" s="305"/>
      <c r="E109" s="305"/>
      <c r="F109" s="305"/>
      <c r="G109" s="305"/>
      <c r="H109" s="305"/>
      <c r="I109" s="305"/>
      <c r="J109" s="304"/>
      <c r="K109" s="265"/>
      <c r="L109" s="13"/>
      <c r="M109" s="305" t="s">
        <v>154</v>
      </c>
      <c r="N109" s="305"/>
      <c r="O109" s="305"/>
      <c r="P109" s="305"/>
      <c r="Q109" s="305"/>
      <c r="R109" s="305"/>
      <c r="S109" s="305"/>
      <c r="T109" s="305"/>
      <c r="U109" s="305"/>
      <c r="V109" s="305"/>
      <c r="W109" s="305"/>
      <c r="X109" s="13"/>
      <c r="Y109" s="309"/>
      <c r="Z109" s="310"/>
      <c r="AA109" s="310"/>
      <c r="AB109" s="311"/>
      <c r="AC109" s="13"/>
      <c r="AD109" s="16"/>
      <c r="AE109" s="225" t="s">
        <v>155</v>
      </c>
      <c r="AF109" s="225"/>
      <c r="AG109" s="225"/>
      <c r="AH109" s="225"/>
      <c r="AI109" s="225"/>
      <c r="AJ109" s="225"/>
      <c r="AK109" s="225"/>
      <c r="AL109" s="13"/>
      <c r="AM109" s="13"/>
      <c r="AN109" s="13"/>
      <c r="AO109" s="13"/>
      <c r="AP109" s="13"/>
      <c r="AQ109" s="13"/>
      <c r="AR109" s="13"/>
      <c r="AS109" s="13"/>
      <c r="AT109" s="13"/>
      <c r="AU109" s="13"/>
      <c r="AV109" s="13"/>
      <c r="AW109" s="13"/>
      <c r="AX109" s="13"/>
      <c r="AY109" s="13"/>
      <c r="AZ109" s="13"/>
      <c r="BA109" s="13"/>
      <c r="BB109" s="13"/>
      <c r="BC109" s="12"/>
      <c r="BE109" s="2"/>
      <c r="BF109"/>
      <c r="BG109"/>
      <c r="BH109"/>
      <c r="BI109"/>
      <c r="BJ109"/>
      <c r="BK109"/>
      <c r="BL109"/>
      <c r="BM109"/>
      <c r="BN109"/>
      <c r="BO109"/>
      <c r="BP109"/>
      <c r="BQ109"/>
      <c r="BR109"/>
      <c r="BS109"/>
      <c r="BT109"/>
      <c r="BU109"/>
      <c r="BV109"/>
      <c r="BW109"/>
      <c r="BX109"/>
      <c r="BY109"/>
    </row>
    <row r="110" spans="1:77" ht="6" customHeight="1" x14ac:dyDescent="0.25">
      <c r="A110" s="302"/>
      <c r="B110" s="16"/>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6"/>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2"/>
      <c r="BE110" s="2"/>
      <c r="BF110"/>
      <c r="BG110"/>
      <c r="BH110"/>
      <c r="BI110"/>
      <c r="BJ110"/>
      <c r="BK110"/>
      <c r="BL110"/>
      <c r="BM110"/>
      <c r="BN110"/>
      <c r="BO110"/>
      <c r="BP110"/>
      <c r="BQ110"/>
      <c r="BR110"/>
      <c r="BS110"/>
      <c r="BT110"/>
      <c r="BU110"/>
      <c r="BV110"/>
      <c r="BW110"/>
      <c r="BX110"/>
      <c r="BY110"/>
    </row>
    <row r="111" spans="1:77" ht="8.4499999999999993" customHeight="1" x14ac:dyDescent="0.25">
      <c r="A111" s="302"/>
      <c r="B111" s="16"/>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13"/>
      <c r="AB111" s="13"/>
      <c r="AC111" s="13"/>
      <c r="AD111" s="16"/>
      <c r="AE111" s="225" t="s">
        <v>136</v>
      </c>
      <c r="AF111" s="225"/>
      <c r="AG111" s="225"/>
      <c r="AH111" s="225"/>
      <c r="AI111" s="225"/>
      <c r="AJ111" s="303"/>
      <c r="AK111" s="263"/>
      <c r="AL111" s="13"/>
      <c r="AM111" s="13"/>
      <c r="AN111" s="13"/>
      <c r="AO111" s="13"/>
      <c r="AP111" s="13"/>
      <c r="AQ111" s="225" t="s">
        <v>135</v>
      </c>
      <c r="AR111" s="225"/>
      <c r="AS111" s="225"/>
      <c r="AT111" s="225"/>
      <c r="AU111" s="225"/>
      <c r="AV111" s="303"/>
      <c r="AW111" s="263"/>
      <c r="AX111" s="13"/>
      <c r="AY111" s="13"/>
      <c r="AZ111" s="13"/>
      <c r="BA111" s="13"/>
      <c r="BB111" s="13"/>
      <c r="BC111" s="12"/>
      <c r="BE111" s="2"/>
      <c r="BF111"/>
      <c r="BG111"/>
      <c r="BH111"/>
      <c r="BI111"/>
      <c r="BJ111"/>
      <c r="BK111"/>
      <c r="BL111"/>
      <c r="BM111"/>
      <c r="BN111"/>
      <c r="BO111"/>
      <c r="BP111"/>
      <c r="BQ111"/>
      <c r="BR111"/>
      <c r="BS111"/>
      <c r="BT111"/>
      <c r="BU111"/>
      <c r="BV111"/>
      <c r="BW111"/>
      <c r="BX111"/>
      <c r="BY111"/>
    </row>
    <row r="112" spans="1:77" ht="8.4499999999999993" customHeight="1" x14ac:dyDescent="0.25">
      <c r="A112" s="302"/>
      <c r="B112" s="1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13"/>
      <c r="AB112" s="13"/>
      <c r="AC112" s="13"/>
      <c r="AD112" s="16"/>
      <c r="AE112" s="225" t="s">
        <v>134</v>
      </c>
      <c r="AF112" s="225"/>
      <c r="AG112" s="225"/>
      <c r="AH112" s="225"/>
      <c r="AI112" s="225"/>
      <c r="AJ112" s="304"/>
      <c r="AK112" s="265"/>
      <c r="AL112" s="13"/>
      <c r="AM112" s="13"/>
      <c r="AN112" s="13"/>
      <c r="AO112" s="13"/>
      <c r="AP112" s="13"/>
      <c r="AQ112" s="225" t="s">
        <v>133</v>
      </c>
      <c r="AR112" s="225"/>
      <c r="AS112" s="225"/>
      <c r="AT112" s="225"/>
      <c r="AU112" s="225"/>
      <c r="AV112" s="304"/>
      <c r="AW112" s="265"/>
      <c r="AX112" s="13"/>
      <c r="AY112" s="13"/>
      <c r="AZ112" s="13"/>
      <c r="BA112" s="13"/>
      <c r="BB112" s="13"/>
      <c r="BC112" s="12"/>
      <c r="BE112" s="2"/>
      <c r="BF112"/>
      <c r="BG112"/>
      <c r="BH112"/>
      <c r="BI112"/>
      <c r="BJ112"/>
      <c r="BK112"/>
      <c r="BL112"/>
      <c r="BM112"/>
      <c r="BN112"/>
      <c r="BO112"/>
      <c r="BP112"/>
      <c r="BQ112"/>
      <c r="BR112"/>
      <c r="BS112"/>
      <c r="BT112"/>
      <c r="BU112"/>
      <c r="BV112"/>
      <c r="BW112"/>
      <c r="BX112"/>
      <c r="BY112"/>
    </row>
    <row r="113" spans="1:77" ht="8.4499999999999993" customHeight="1" x14ac:dyDescent="0.25">
      <c r="A113" s="302"/>
      <c r="B113" s="16"/>
      <c r="C113" s="225" t="s">
        <v>132</v>
      </c>
      <c r="D113" s="225"/>
      <c r="E113" s="225"/>
      <c r="F113" s="225"/>
      <c r="G113" s="225"/>
      <c r="H113" s="225"/>
      <c r="I113" s="225"/>
      <c r="J113" s="303"/>
      <c r="K113" s="263"/>
      <c r="L113" s="13"/>
      <c r="M113" s="200" t="s">
        <v>131</v>
      </c>
      <c r="N113" s="200"/>
      <c r="O113" s="200"/>
      <c r="P113" s="200"/>
      <c r="Q113" s="200"/>
      <c r="R113" s="200"/>
      <c r="S113" s="303"/>
      <c r="T113" s="263"/>
      <c r="U113" s="52"/>
      <c r="V113" s="52"/>
      <c r="W113" s="13"/>
      <c r="X113" s="13"/>
      <c r="Y113" s="57"/>
      <c r="Z113" s="57"/>
      <c r="AA113" s="13"/>
      <c r="AB113" s="13"/>
      <c r="AC113" s="13"/>
      <c r="AD113" s="16"/>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2"/>
      <c r="BE113" s="2"/>
      <c r="BF113"/>
      <c r="BG113"/>
      <c r="BH113"/>
      <c r="BI113"/>
      <c r="BJ113"/>
      <c r="BK113"/>
      <c r="BL113"/>
      <c r="BM113"/>
      <c r="BN113"/>
      <c r="BO113"/>
      <c r="BP113"/>
      <c r="BQ113"/>
      <c r="BR113"/>
      <c r="BS113"/>
      <c r="BT113"/>
      <c r="BU113"/>
      <c r="BV113"/>
      <c r="BW113"/>
      <c r="BX113"/>
      <c r="BY113"/>
    </row>
    <row r="114" spans="1:77" ht="8.4499999999999993" customHeight="1" x14ac:dyDescent="0.25">
      <c r="A114" s="302"/>
      <c r="B114" s="16"/>
      <c r="C114" s="225" t="s">
        <v>130</v>
      </c>
      <c r="D114" s="225"/>
      <c r="E114" s="225"/>
      <c r="F114" s="225"/>
      <c r="G114" s="225"/>
      <c r="H114" s="225"/>
      <c r="I114" s="225"/>
      <c r="J114" s="304"/>
      <c r="K114" s="265"/>
      <c r="L114" s="13"/>
      <c r="M114" s="200" t="s">
        <v>129</v>
      </c>
      <c r="N114" s="200"/>
      <c r="O114" s="200"/>
      <c r="P114" s="200"/>
      <c r="Q114" s="200"/>
      <c r="R114" s="200"/>
      <c r="S114" s="304"/>
      <c r="T114" s="265"/>
      <c r="U114" s="52"/>
      <c r="V114" s="52"/>
      <c r="W114" s="13"/>
      <c r="X114" s="13"/>
      <c r="Y114" s="57"/>
      <c r="Z114" s="57"/>
      <c r="AA114" s="13"/>
      <c r="AB114" s="13"/>
      <c r="AC114" s="13"/>
      <c r="AD114" s="16"/>
      <c r="AE114" s="184" t="s">
        <v>156</v>
      </c>
      <c r="AF114" s="184"/>
      <c r="AG114" s="184"/>
      <c r="AH114" s="184"/>
      <c r="AI114" s="184"/>
      <c r="AJ114" s="184"/>
      <c r="AK114" s="13"/>
      <c r="AL114" s="13"/>
      <c r="AM114" s="13"/>
      <c r="AN114" s="13"/>
      <c r="AO114" s="13"/>
      <c r="AP114" s="46"/>
      <c r="AQ114" s="13"/>
      <c r="AR114" s="13"/>
      <c r="AS114" s="13"/>
      <c r="AT114" s="13"/>
      <c r="AU114" s="13"/>
      <c r="AV114" s="13"/>
      <c r="AW114" s="13"/>
      <c r="AX114" s="13"/>
      <c r="AY114" s="13"/>
      <c r="AZ114" s="13"/>
      <c r="BA114" s="13"/>
      <c r="BB114" s="13"/>
      <c r="BC114" s="12"/>
      <c r="BE114" s="2"/>
      <c r="BF114"/>
      <c r="BG114"/>
      <c r="BH114"/>
      <c r="BI114"/>
      <c r="BJ114"/>
      <c r="BK114"/>
      <c r="BL114"/>
      <c r="BM114"/>
      <c r="BN114"/>
      <c r="BO114"/>
      <c r="BP114"/>
      <c r="BQ114"/>
      <c r="BR114"/>
      <c r="BS114"/>
      <c r="BT114"/>
      <c r="BU114"/>
      <c r="BV114"/>
      <c r="BW114"/>
      <c r="BX114"/>
      <c r="BY114"/>
    </row>
    <row r="115" spans="1:77" ht="8.4499999999999993" customHeight="1" x14ac:dyDescent="0.25">
      <c r="A115" s="302"/>
      <c r="B115" s="16"/>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13"/>
      <c r="AB115" s="13"/>
      <c r="AC115" s="13"/>
      <c r="AD115" s="16"/>
      <c r="AE115" s="225"/>
      <c r="AF115" s="225"/>
      <c r="AG115" s="225"/>
      <c r="AH115" s="225"/>
      <c r="AI115" s="225"/>
      <c r="AJ115" s="13"/>
      <c r="AK115" s="13"/>
      <c r="AL115" s="13"/>
      <c r="AM115" s="13"/>
      <c r="AN115" s="13"/>
      <c r="AO115" s="13"/>
      <c r="AP115" s="46"/>
      <c r="AQ115" s="13"/>
      <c r="AR115" s="13"/>
      <c r="AS115" s="13"/>
      <c r="AT115" s="13"/>
      <c r="AU115" s="13"/>
      <c r="AV115" s="13"/>
      <c r="AW115" s="13"/>
      <c r="AX115" s="13"/>
      <c r="AY115" s="13"/>
      <c r="AZ115" s="13"/>
      <c r="BA115" s="13"/>
      <c r="BB115" s="13"/>
      <c r="BC115" s="12"/>
      <c r="BE115" s="2"/>
      <c r="BF115"/>
      <c r="BG115"/>
      <c r="BH115"/>
      <c r="BI115"/>
      <c r="BJ115"/>
      <c r="BK115"/>
      <c r="BL115"/>
      <c r="BM115"/>
      <c r="BN115"/>
      <c r="BO115"/>
      <c r="BP115"/>
      <c r="BQ115"/>
      <c r="BR115"/>
      <c r="BS115"/>
      <c r="BT115"/>
      <c r="BU115"/>
      <c r="BV115"/>
      <c r="BW115"/>
      <c r="BX115"/>
      <c r="BY115"/>
    </row>
    <row r="116" spans="1:77" ht="8.4499999999999993" customHeight="1" x14ac:dyDescent="0.25">
      <c r="A116" s="302"/>
      <c r="B116" s="16"/>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13"/>
      <c r="AB116" s="13"/>
      <c r="AC116" s="13"/>
      <c r="AD116" s="16"/>
      <c r="AE116" s="305" t="s">
        <v>157</v>
      </c>
      <c r="AF116" s="305"/>
      <c r="AG116" s="305"/>
      <c r="AH116" s="305"/>
      <c r="AI116" s="305"/>
      <c r="AJ116" s="303"/>
      <c r="AK116" s="263"/>
      <c r="AL116" s="13"/>
      <c r="AM116" s="225" t="s">
        <v>132</v>
      </c>
      <c r="AN116" s="225"/>
      <c r="AO116" s="225"/>
      <c r="AP116" s="225"/>
      <c r="AQ116" s="303"/>
      <c r="AR116" s="263"/>
      <c r="AS116" s="13"/>
      <c r="AT116" s="13"/>
      <c r="AU116" s="225" t="s">
        <v>131</v>
      </c>
      <c r="AV116" s="225"/>
      <c r="AW116" s="225"/>
      <c r="AX116" s="225"/>
      <c r="AY116" s="225"/>
      <c r="AZ116" s="225"/>
      <c r="BA116" s="303"/>
      <c r="BB116" s="263"/>
      <c r="BC116" s="12"/>
      <c r="BE116" s="2"/>
      <c r="BF116"/>
      <c r="BG116"/>
      <c r="BH116"/>
      <c r="BI116"/>
      <c r="BJ116"/>
      <c r="BK116"/>
      <c r="BL116"/>
      <c r="BM116"/>
      <c r="BN116"/>
      <c r="BO116"/>
      <c r="BP116"/>
      <c r="BQ116"/>
      <c r="BR116"/>
      <c r="BS116"/>
      <c r="BT116"/>
      <c r="BU116"/>
      <c r="BV116"/>
      <c r="BW116"/>
      <c r="BX116"/>
      <c r="BY116"/>
    </row>
    <row r="117" spans="1:77" ht="8.4499999999999993" customHeight="1" x14ac:dyDescent="0.25">
      <c r="A117" s="302"/>
      <c r="B117" s="16"/>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13"/>
      <c r="AB117" s="13"/>
      <c r="AC117" s="13"/>
      <c r="AD117" s="16"/>
      <c r="AE117" s="200" t="s">
        <v>158</v>
      </c>
      <c r="AF117" s="200"/>
      <c r="AG117" s="200"/>
      <c r="AH117" s="200"/>
      <c r="AI117" s="200"/>
      <c r="AJ117" s="304"/>
      <c r="AK117" s="265"/>
      <c r="AL117" s="52"/>
      <c r="AM117" s="225" t="s">
        <v>130</v>
      </c>
      <c r="AN117" s="225"/>
      <c r="AO117" s="225"/>
      <c r="AP117" s="225"/>
      <c r="AQ117" s="304"/>
      <c r="AR117" s="265"/>
      <c r="AS117" s="52"/>
      <c r="AT117" s="52"/>
      <c r="AU117" s="225" t="s">
        <v>129</v>
      </c>
      <c r="AV117" s="225"/>
      <c r="AW117" s="225"/>
      <c r="AX117" s="225"/>
      <c r="AY117" s="225"/>
      <c r="AZ117" s="225"/>
      <c r="BA117" s="304"/>
      <c r="BB117" s="265"/>
      <c r="BC117" s="12"/>
      <c r="BE117" s="2"/>
      <c r="BF117"/>
      <c r="BG117"/>
      <c r="BH117"/>
      <c r="BI117"/>
      <c r="BJ117"/>
      <c r="BK117"/>
      <c r="BL117"/>
      <c r="BM117"/>
      <c r="BN117"/>
      <c r="BO117"/>
      <c r="BP117"/>
      <c r="BQ117"/>
      <c r="BR117"/>
      <c r="BS117"/>
      <c r="BT117"/>
      <c r="BU117"/>
      <c r="BV117"/>
      <c r="BW117"/>
      <c r="BX117"/>
      <c r="BY117"/>
    </row>
    <row r="118" spans="1:77" ht="6" customHeight="1" x14ac:dyDescent="0.25">
      <c r="A118" s="302"/>
      <c r="B118" s="1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13"/>
      <c r="AB118" s="13"/>
      <c r="AC118" s="13"/>
      <c r="AD118" s="16"/>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13"/>
      <c r="BC118" s="12"/>
      <c r="BE118" s="2"/>
      <c r="BF118"/>
      <c r="BG118"/>
      <c r="BH118"/>
      <c r="BI118"/>
      <c r="BJ118"/>
      <c r="BK118"/>
      <c r="BL118"/>
      <c r="BM118"/>
      <c r="BN118"/>
      <c r="BO118"/>
      <c r="BP118"/>
      <c r="BQ118"/>
      <c r="BR118"/>
      <c r="BS118"/>
      <c r="BT118"/>
      <c r="BU118"/>
      <c r="BV118"/>
      <c r="BW118"/>
      <c r="BX118"/>
      <c r="BY118"/>
    </row>
    <row r="119" spans="1:77" ht="8.4499999999999993" customHeight="1" x14ac:dyDescent="0.25">
      <c r="A119" s="302"/>
      <c r="B119" s="21" t="s">
        <v>128</v>
      </c>
      <c r="C119" s="312" t="s">
        <v>160</v>
      </c>
      <c r="D119" s="312"/>
      <c r="E119" s="312"/>
      <c r="F119" s="312"/>
      <c r="G119" s="312"/>
      <c r="H119" s="312"/>
      <c r="I119" s="312"/>
      <c r="J119" s="312"/>
      <c r="K119" s="312"/>
      <c r="L119" s="312"/>
      <c r="M119" s="312"/>
      <c r="N119" s="312"/>
      <c r="O119" s="22"/>
      <c r="P119" s="22"/>
      <c r="Q119" s="22"/>
      <c r="R119" s="22"/>
      <c r="S119" s="22"/>
      <c r="T119" s="22"/>
      <c r="U119" s="22"/>
      <c r="V119" s="22"/>
      <c r="W119" s="22"/>
      <c r="X119" s="22"/>
      <c r="Y119" s="22"/>
      <c r="Z119" s="22"/>
      <c r="AA119" s="19"/>
      <c r="AB119" s="19"/>
      <c r="AC119" s="19"/>
      <c r="AD119" s="23" t="s">
        <v>125</v>
      </c>
      <c r="AE119" s="312" t="s">
        <v>162</v>
      </c>
      <c r="AF119" s="312"/>
      <c r="AG119" s="312"/>
      <c r="AH119" s="312"/>
      <c r="AI119" s="312"/>
      <c r="AJ119" s="312"/>
      <c r="AK119" s="312"/>
      <c r="AL119" s="312"/>
      <c r="AM119" s="312"/>
      <c r="AN119" s="312"/>
      <c r="AO119" s="312"/>
      <c r="AP119" s="312"/>
      <c r="AQ119" s="312"/>
      <c r="AR119" s="312"/>
      <c r="AS119" s="312"/>
      <c r="AT119" s="312"/>
      <c r="AU119" s="312"/>
      <c r="AV119" s="312"/>
      <c r="AW119" s="312"/>
      <c r="AX119" s="312"/>
      <c r="AY119" s="312"/>
      <c r="AZ119" s="312"/>
      <c r="BA119" s="312"/>
      <c r="BB119" s="312"/>
      <c r="BC119" s="313"/>
      <c r="BE119" s="2"/>
      <c r="BF119"/>
      <c r="BG119"/>
      <c r="BH119"/>
      <c r="BI119"/>
      <c r="BJ119"/>
      <c r="BK119"/>
      <c r="BL119"/>
      <c r="BM119"/>
      <c r="BN119"/>
      <c r="BO119"/>
      <c r="BP119"/>
      <c r="BQ119"/>
      <c r="BR119"/>
      <c r="BS119"/>
      <c r="BT119"/>
      <c r="BU119"/>
      <c r="BV119"/>
      <c r="BW119"/>
      <c r="BX119"/>
      <c r="BY119"/>
    </row>
    <row r="120" spans="1:77" ht="8.4499999999999993" customHeight="1" x14ac:dyDescent="0.25">
      <c r="A120" s="302"/>
      <c r="B120" s="16"/>
      <c r="C120" s="200" t="s">
        <v>159</v>
      </c>
      <c r="D120" s="200"/>
      <c r="E120" s="200"/>
      <c r="F120" s="200"/>
      <c r="G120" s="200"/>
      <c r="H120" s="200"/>
      <c r="I120" s="200"/>
      <c r="J120" s="200"/>
      <c r="K120" s="200"/>
      <c r="L120" s="200"/>
      <c r="M120" s="200"/>
      <c r="N120" s="200"/>
      <c r="O120" s="57"/>
      <c r="P120" s="57"/>
      <c r="Q120" s="57"/>
      <c r="R120" s="57"/>
      <c r="S120" s="57"/>
      <c r="T120" s="57"/>
      <c r="U120" s="57"/>
      <c r="V120" s="57"/>
      <c r="W120" s="57"/>
      <c r="X120" s="57"/>
      <c r="Y120" s="57"/>
      <c r="Z120" s="57"/>
      <c r="AA120" s="13"/>
      <c r="AB120" s="13"/>
      <c r="AC120" s="13"/>
      <c r="AD120" s="16"/>
      <c r="AE120" s="200" t="s">
        <v>163</v>
      </c>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300"/>
      <c r="BE120" s="2"/>
      <c r="BF120"/>
      <c r="BG120"/>
      <c r="BH120"/>
      <c r="BI120"/>
      <c r="BJ120"/>
      <c r="BK120"/>
      <c r="BL120"/>
      <c r="BM120"/>
      <c r="BN120"/>
      <c r="BO120"/>
      <c r="BP120"/>
      <c r="BQ120"/>
      <c r="BR120"/>
      <c r="BS120"/>
      <c r="BT120"/>
      <c r="BU120"/>
      <c r="BV120"/>
      <c r="BW120"/>
      <c r="BX120"/>
      <c r="BY120"/>
    </row>
    <row r="121" spans="1:77" ht="8.4499999999999993" customHeight="1" x14ac:dyDescent="0.25">
      <c r="A121" s="302"/>
      <c r="B121" s="16"/>
      <c r="C121" s="57"/>
      <c r="D121" s="57"/>
      <c r="E121" s="57"/>
      <c r="F121" s="57"/>
      <c r="G121" s="57"/>
      <c r="H121" s="57"/>
      <c r="I121" s="57"/>
      <c r="J121" s="57"/>
      <c r="K121" s="57"/>
      <c r="L121" s="57"/>
      <c r="M121" s="57"/>
      <c r="N121" s="57"/>
      <c r="O121" s="57"/>
      <c r="P121" s="305" t="s">
        <v>151</v>
      </c>
      <c r="Q121" s="305"/>
      <c r="R121" s="305"/>
      <c r="S121" s="305"/>
      <c r="T121" s="305"/>
      <c r="U121" s="305"/>
      <c r="V121" s="305"/>
      <c r="W121" s="303"/>
      <c r="X121" s="263"/>
      <c r="Y121" s="57"/>
      <c r="Z121" s="57"/>
      <c r="AA121" s="13"/>
      <c r="AB121" s="13"/>
      <c r="AC121" s="13"/>
      <c r="AD121" s="16"/>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13"/>
      <c r="BC121" s="12"/>
      <c r="BE121" s="2"/>
      <c r="BF121"/>
      <c r="BG121"/>
      <c r="BH121"/>
      <c r="BI121"/>
      <c r="BJ121"/>
      <c r="BK121"/>
      <c r="BL121"/>
      <c r="BM121"/>
      <c r="BN121"/>
      <c r="BO121"/>
      <c r="BP121"/>
      <c r="BQ121"/>
      <c r="BR121"/>
      <c r="BS121"/>
      <c r="BT121"/>
      <c r="BU121"/>
      <c r="BV121"/>
      <c r="BW121"/>
      <c r="BX121"/>
      <c r="BY121"/>
    </row>
    <row r="122" spans="1:77" ht="8.4499999999999993" customHeight="1" x14ac:dyDescent="0.25">
      <c r="A122" s="302"/>
      <c r="B122" s="16"/>
      <c r="C122" s="57"/>
      <c r="D122" s="57"/>
      <c r="E122" s="57"/>
      <c r="F122" s="57"/>
      <c r="G122" s="57"/>
      <c r="H122" s="57"/>
      <c r="I122" s="57"/>
      <c r="J122" s="57"/>
      <c r="K122" s="57"/>
      <c r="L122" s="57"/>
      <c r="M122" s="57"/>
      <c r="N122" s="57"/>
      <c r="O122" s="57"/>
      <c r="P122" s="305" t="s">
        <v>152</v>
      </c>
      <c r="Q122" s="305"/>
      <c r="R122" s="305"/>
      <c r="S122" s="305"/>
      <c r="T122" s="305"/>
      <c r="U122" s="305"/>
      <c r="V122" s="305"/>
      <c r="W122" s="304"/>
      <c r="X122" s="265"/>
      <c r="Y122" s="57"/>
      <c r="Z122" s="57"/>
      <c r="AA122" s="13"/>
      <c r="AB122" s="13"/>
      <c r="AC122" s="13"/>
      <c r="AD122" s="16"/>
      <c r="AE122" s="52"/>
      <c r="AF122" s="200" t="s">
        <v>164</v>
      </c>
      <c r="AG122" s="200"/>
      <c r="AH122" s="200"/>
      <c r="AI122" s="200"/>
      <c r="AJ122" s="200"/>
      <c r="AK122" s="200"/>
      <c r="AL122" s="200"/>
      <c r="AM122" s="200"/>
      <c r="AN122" s="200"/>
      <c r="AO122" s="314"/>
      <c r="AP122" s="315"/>
      <c r="AQ122" s="52"/>
      <c r="AR122" s="52"/>
      <c r="AS122" s="52"/>
      <c r="AT122" s="200" t="s">
        <v>167</v>
      </c>
      <c r="AU122" s="200"/>
      <c r="AV122" s="200"/>
      <c r="AW122" s="200"/>
      <c r="AX122" s="200"/>
      <c r="AY122" s="303"/>
      <c r="AZ122" s="263"/>
      <c r="BA122" s="52"/>
      <c r="BB122" s="13"/>
      <c r="BC122" s="12"/>
      <c r="BE122" s="2"/>
      <c r="BF122"/>
      <c r="BG122"/>
      <c r="BH122"/>
      <c r="BI122"/>
      <c r="BJ122"/>
      <c r="BK122"/>
      <c r="BL122"/>
      <c r="BM122"/>
      <c r="BN122"/>
      <c r="BO122"/>
      <c r="BP122"/>
      <c r="BQ122"/>
      <c r="BR122"/>
      <c r="BS122"/>
      <c r="BT122"/>
      <c r="BU122"/>
      <c r="BV122"/>
      <c r="BW122"/>
      <c r="BX122"/>
      <c r="BY122"/>
    </row>
    <row r="123" spans="1:77" ht="8.4499999999999993" customHeight="1" x14ac:dyDescent="0.25">
      <c r="A123" s="302"/>
      <c r="B123" s="16"/>
      <c r="C123" s="305" t="s">
        <v>161</v>
      </c>
      <c r="D123" s="305"/>
      <c r="E123" s="305"/>
      <c r="F123" s="305"/>
      <c r="G123" s="305"/>
      <c r="H123" s="305"/>
      <c r="I123" s="305"/>
      <c r="J123" s="305"/>
      <c r="K123" s="305"/>
      <c r="L123" s="305"/>
      <c r="M123" s="305"/>
      <c r="N123" s="305"/>
      <c r="O123" s="57"/>
      <c r="P123" s="57"/>
      <c r="Q123" s="57"/>
      <c r="R123" s="57"/>
      <c r="S123" s="57"/>
      <c r="T123" s="57"/>
      <c r="U123" s="57"/>
      <c r="V123" s="57"/>
      <c r="W123" s="57"/>
      <c r="X123" s="57"/>
      <c r="Y123" s="57"/>
      <c r="Z123" s="57"/>
      <c r="AA123" s="13"/>
      <c r="AB123" s="13"/>
      <c r="AC123" s="13"/>
      <c r="AD123" s="16"/>
      <c r="AE123" s="52"/>
      <c r="AF123" s="200" t="s">
        <v>165</v>
      </c>
      <c r="AG123" s="200"/>
      <c r="AH123" s="200"/>
      <c r="AI123" s="200"/>
      <c r="AJ123" s="200"/>
      <c r="AK123" s="200"/>
      <c r="AL123" s="200"/>
      <c r="AM123" s="200"/>
      <c r="AN123" s="200"/>
      <c r="AO123" s="316"/>
      <c r="AP123" s="317"/>
      <c r="AQ123" s="52"/>
      <c r="AR123" s="52"/>
      <c r="AS123" s="52"/>
      <c r="AT123" s="200" t="s">
        <v>166</v>
      </c>
      <c r="AU123" s="200"/>
      <c r="AV123" s="200"/>
      <c r="AW123" s="200"/>
      <c r="AX123" s="200"/>
      <c r="AY123" s="304"/>
      <c r="AZ123" s="265"/>
      <c r="BA123" s="52"/>
      <c r="BB123" s="13"/>
      <c r="BC123" s="12"/>
      <c r="BE123" s="2"/>
      <c r="BF123"/>
      <c r="BG123"/>
      <c r="BH123"/>
      <c r="BI123"/>
      <c r="BJ123"/>
      <c r="BK123"/>
      <c r="BL123"/>
      <c r="BM123"/>
      <c r="BN123"/>
      <c r="BO123"/>
      <c r="BP123"/>
      <c r="BQ123"/>
      <c r="BR123"/>
      <c r="BS123"/>
      <c r="BT123"/>
      <c r="BU123"/>
      <c r="BV123"/>
      <c r="BW123"/>
      <c r="BX123"/>
      <c r="BY123"/>
    </row>
    <row r="124" spans="1:77" ht="8.4499999999999993" customHeight="1" x14ac:dyDescent="0.25">
      <c r="A124" s="302"/>
      <c r="B124" s="1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13"/>
      <c r="AB124" s="13"/>
      <c r="AC124" s="13"/>
      <c r="AD124" s="16"/>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13"/>
      <c r="BC124" s="12"/>
      <c r="BE124" s="2"/>
      <c r="BF124"/>
      <c r="BG124"/>
      <c r="BH124"/>
      <c r="BI124"/>
      <c r="BJ124"/>
      <c r="BK124"/>
      <c r="BL124"/>
      <c r="BM124"/>
      <c r="BN124"/>
      <c r="BO124"/>
      <c r="BP124"/>
      <c r="BQ124"/>
      <c r="BR124"/>
      <c r="BS124"/>
      <c r="BT124"/>
      <c r="BU124"/>
      <c r="BV124"/>
      <c r="BW124"/>
      <c r="BX124"/>
      <c r="BY124"/>
    </row>
    <row r="125" spans="1:77" ht="8.4499999999999993" customHeight="1" x14ac:dyDescent="0.25">
      <c r="A125" s="302"/>
      <c r="B125" s="16"/>
      <c r="C125" s="225" t="s">
        <v>132</v>
      </c>
      <c r="D125" s="225"/>
      <c r="E125" s="225"/>
      <c r="F125" s="225"/>
      <c r="G125" s="225"/>
      <c r="H125" s="225"/>
      <c r="I125" s="225"/>
      <c r="J125" s="303"/>
      <c r="K125" s="263"/>
      <c r="L125" s="13"/>
      <c r="M125" s="200" t="s">
        <v>131</v>
      </c>
      <c r="N125" s="200"/>
      <c r="O125" s="200"/>
      <c r="P125" s="200"/>
      <c r="Q125" s="200"/>
      <c r="R125" s="200"/>
      <c r="S125" s="303"/>
      <c r="T125" s="263"/>
      <c r="U125" s="57"/>
      <c r="V125" s="57"/>
      <c r="W125" s="57"/>
      <c r="X125" s="57"/>
      <c r="Y125" s="57"/>
      <c r="Z125" s="57"/>
      <c r="AA125" s="13"/>
      <c r="AB125" s="13"/>
      <c r="AC125" s="13"/>
      <c r="AD125" s="16"/>
      <c r="AE125" s="52"/>
      <c r="AF125" s="200" t="s">
        <v>168</v>
      </c>
      <c r="AG125" s="200"/>
      <c r="AH125" s="200"/>
      <c r="AI125" s="200"/>
      <c r="AJ125" s="200"/>
      <c r="AK125" s="200"/>
      <c r="AL125" s="200"/>
      <c r="AM125" s="200"/>
      <c r="AN125" s="200"/>
      <c r="AO125" s="318"/>
      <c r="AP125" s="319"/>
      <c r="AQ125" s="52"/>
      <c r="AR125" s="52"/>
      <c r="AS125" s="52"/>
      <c r="AT125" s="200" t="s">
        <v>167</v>
      </c>
      <c r="AU125" s="200"/>
      <c r="AV125" s="200"/>
      <c r="AW125" s="200"/>
      <c r="AX125" s="200"/>
      <c r="AY125" s="303"/>
      <c r="AZ125" s="263"/>
      <c r="BA125" s="52"/>
      <c r="BB125" s="13"/>
      <c r="BC125" s="12"/>
      <c r="BE125" s="2"/>
      <c r="BF125"/>
      <c r="BG125"/>
      <c r="BH125"/>
      <c r="BI125"/>
      <c r="BJ125"/>
      <c r="BK125"/>
      <c r="BL125"/>
      <c r="BM125"/>
      <c r="BN125"/>
      <c r="BO125"/>
      <c r="BP125"/>
      <c r="BQ125"/>
      <c r="BR125"/>
      <c r="BS125"/>
      <c r="BT125"/>
      <c r="BU125"/>
      <c r="BV125"/>
      <c r="BW125"/>
      <c r="BX125"/>
      <c r="BY125"/>
    </row>
    <row r="126" spans="1:77" ht="8.4499999999999993" customHeight="1" x14ac:dyDescent="0.25">
      <c r="A126" s="302"/>
      <c r="B126" s="16"/>
      <c r="C126" s="225" t="s">
        <v>130</v>
      </c>
      <c r="D126" s="225"/>
      <c r="E126" s="225"/>
      <c r="F126" s="225"/>
      <c r="G126" s="225"/>
      <c r="H126" s="225"/>
      <c r="I126" s="225"/>
      <c r="J126" s="304"/>
      <c r="K126" s="265"/>
      <c r="L126" s="13"/>
      <c r="M126" s="200" t="s">
        <v>129</v>
      </c>
      <c r="N126" s="200"/>
      <c r="O126" s="200"/>
      <c r="P126" s="200"/>
      <c r="Q126" s="200"/>
      <c r="R126" s="200"/>
      <c r="S126" s="304"/>
      <c r="T126" s="265"/>
      <c r="U126" s="57"/>
      <c r="V126" s="57"/>
      <c r="W126" s="57"/>
      <c r="X126" s="57"/>
      <c r="Y126" s="57"/>
      <c r="Z126" s="57"/>
      <c r="AA126" s="13"/>
      <c r="AB126" s="13"/>
      <c r="AC126" s="13"/>
      <c r="AD126" s="16"/>
      <c r="AE126" s="52"/>
      <c r="AF126" s="200"/>
      <c r="AG126" s="200"/>
      <c r="AH126" s="200"/>
      <c r="AI126" s="200"/>
      <c r="AJ126" s="200"/>
      <c r="AK126" s="200"/>
      <c r="AL126" s="200"/>
      <c r="AM126" s="200"/>
      <c r="AN126" s="200"/>
      <c r="AO126" s="320"/>
      <c r="AP126" s="321"/>
      <c r="AQ126" s="52"/>
      <c r="AR126" s="52"/>
      <c r="AS126" s="52"/>
      <c r="AT126" s="200" t="s">
        <v>166</v>
      </c>
      <c r="AU126" s="200"/>
      <c r="AV126" s="200"/>
      <c r="AW126" s="200"/>
      <c r="AX126" s="200"/>
      <c r="AY126" s="304"/>
      <c r="AZ126" s="265"/>
      <c r="BA126" s="52"/>
      <c r="BB126" s="13"/>
      <c r="BC126" s="12"/>
      <c r="BE126" s="2"/>
      <c r="BF126"/>
      <c r="BG126"/>
      <c r="BH126"/>
      <c r="BI126"/>
      <c r="BJ126"/>
      <c r="BK126"/>
      <c r="BL126"/>
      <c r="BM126"/>
      <c r="BN126"/>
      <c r="BO126"/>
      <c r="BP126"/>
      <c r="BQ126"/>
      <c r="BR126"/>
      <c r="BS126"/>
      <c r="BT126"/>
      <c r="BU126"/>
      <c r="BV126"/>
      <c r="BW126"/>
      <c r="BX126"/>
      <c r="BY126"/>
    </row>
    <row r="127" spans="1:77" ht="8.4499999999999993" customHeight="1" x14ac:dyDescent="0.25">
      <c r="A127" s="302"/>
      <c r="B127" s="16"/>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13"/>
      <c r="AB127" s="13"/>
      <c r="AC127" s="13"/>
      <c r="AD127" s="16"/>
      <c r="AE127" s="52"/>
      <c r="AF127" s="200" t="s">
        <v>169</v>
      </c>
      <c r="AG127" s="200"/>
      <c r="AH127" s="200"/>
      <c r="AI127" s="200"/>
      <c r="AJ127" s="200"/>
      <c r="AK127" s="200"/>
      <c r="AL127" s="200"/>
      <c r="AM127" s="200"/>
      <c r="AN127" s="200"/>
      <c r="AO127" s="52"/>
      <c r="AP127" s="52"/>
      <c r="AQ127" s="52"/>
      <c r="AR127" s="52"/>
      <c r="AS127" s="52"/>
      <c r="AT127" s="52"/>
      <c r="AU127" s="52"/>
      <c r="AV127" s="52"/>
      <c r="AW127" s="52"/>
      <c r="AX127" s="52"/>
      <c r="AY127" s="52"/>
      <c r="AZ127" s="52"/>
      <c r="BA127" s="52"/>
      <c r="BB127" s="13"/>
      <c r="BC127" s="12"/>
      <c r="BE127" s="2"/>
      <c r="BF127"/>
      <c r="BG127"/>
      <c r="BH127"/>
      <c r="BI127"/>
      <c r="BJ127"/>
      <c r="BK127"/>
      <c r="BL127"/>
      <c r="BM127"/>
      <c r="BN127"/>
      <c r="BO127"/>
      <c r="BP127"/>
      <c r="BQ127"/>
      <c r="BR127"/>
      <c r="BS127"/>
      <c r="BT127"/>
      <c r="BU127"/>
      <c r="BV127"/>
      <c r="BW127"/>
      <c r="BX127"/>
      <c r="BY127"/>
    </row>
    <row r="128" spans="1:77" ht="6" customHeight="1" x14ac:dyDescent="0.25">
      <c r="A128" s="302"/>
      <c r="B128" s="1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13"/>
      <c r="AB128" s="13"/>
      <c r="AC128" s="13"/>
      <c r="AD128" s="16"/>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13"/>
      <c r="BC128" s="12"/>
      <c r="BE128" s="2"/>
      <c r="BF128"/>
      <c r="BG128"/>
      <c r="BH128"/>
      <c r="BI128"/>
      <c r="BJ128"/>
      <c r="BK128"/>
      <c r="BL128"/>
      <c r="BM128"/>
      <c r="BN128"/>
      <c r="BO128"/>
      <c r="BP128"/>
      <c r="BQ128"/>
      <c r="BR128"/>
      <c r="BS128"/>
      <c r="BT128"/>
      <c r="BU128"/>
      <c r="BV128"/>
      <c r="BW128"/>
      <c r="BX128"/>
      <c r="BY128"/>
    </row>
    <row r="129" spans="1:77" ht="8.4499999999999993" customHeight="1" x14ac:dyDescent="0.25">
      <c r="A129" s="302"/>
      <c r="B129" s="16"/>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13"/>
      <c r="AB129" s="13"/>
      <c r="AC129" s="13"/>
      <c r="AD129" s="16"/>
      <c r="AE129" s="52"/>
      <c r="AF129" s="200" t="s">
        <v>170</v>
      </c>
      <c r="AG129" s="200"/>
      <c r="AH129" s="200"/>
      <c r="AI129" s="200"/>
      <c r="AJ129" s="200"/>
      <c r="AK129" s="200"/>
      <c r="AL129" s="200"/>
      <c r="AM129" s="200"/>
      <c r="AN129" s="200"/>
      <c r="AO129" s="314"/>
      <c r="AP129" s="315"/>
      <c r="AQ129" s="52"/>
      <c r="AR129" s="52"/>
      <c r="AS129" s="52"/>
      <c r="AT129" s="52"/>
      <c r="AU129" s="52"/>
      <c r="AV129" s="52"/>
      <c r="AW129" s="52"/>
      <c r="AX129" s="52"/>
      <c r="AY129" s="52"/>
      <c r="AZ129" s="52"/>
      <c r="BA129" s="52"/>
      <c r="BB129" s="13"/>
      <c r="BC129" s="12"/>
      <c r="BE129" s="2"/>
      <c r="BF129"/>
      <c r="BG129"/>
      <c r="BH129"/>
      <c r="BI129"/>
      <c r="BJ129"/>
      <c r="BK129"/>
      <c r="BL129"/>
      <c r="BM129"/>
      <c r="BN129"/>
      <c r="BO129"/>
      <c r="BP129"/>
      <c r="BQ129"/>
      <c r="BR129"/>
      <c r="BS129"/>
      <c r="BT129"/>
      <c r="BU129"/>
      <c r="BV129"/>
      <c r="BW129"/>
      <c r="BX129"/>
      <c r="BY129"/>
    </row>
    <row r="130" spans="1:77" ht="8.4499999999999993" customHeight="1" x14ac:dyDescent="0.25">
      <c r="A130" s="302"/>
      <c r="B130" s="16"/>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13"/>
      <c r="AB130" s="13"/>
      <c r="AC130" s="13"/>
      <c r="AD130" s="16"/>
      <c r="AE130" s="52"/>
      <c r="AF130" s="200" t="s">
        <v>171</v>
      </c>
      <c r="AG130" s="200"/>
      <c r="AH130" s="200"/>
      <c r="AI130" s="200"/>
      <c r="AJ130" s="200"/>
      <c r="AK130" s="200"/>
      <c r="AL130" s="200"/>
      <c r="AM130" s="200"/>
      <c r="AN130" s="200"/>
      <c r="AO130" s="316"/>
      <c r="AP130" s="317"/>
      <c r="AQ130" s="52"/>
      <c r="AR130" s="52"/>
      <c r="AS130" s="52"/>
      <c r="AT130" s="52"/>
      <c r="AU130" s="52"/>
      <c r="AV130" s="52"/>
      <c r="AW130" s="52"/>
      <c r="AX130" s="52"/>
      <c r="AY130" s="52"/>
      <c r="AZ130" s="52"/>
      <c r="BA130" s="52"/>
      <c r="BB130" s="13"/>
      <c r="BC130" s="12"/>
      <c r="BE130" s="2"/>
      <c r="BF130"/>
      <c r="BG130"/>
      <c r="BH130"/>
      <c r="BI130"/>
      <c r="BJ130"/>
      <c r="BK130"/>
      <c r="BL130"/>
      <c r="BM130"/>
      <c r="BN130"/>
      <c r="BO130"/>
      <c r="BP130"/>
      <c r="BQ130"/>
      <c r="BR130"/>
      <c r="BS130"/>
      <c r="BT130"/>
      <c r="BU130"/>
      <c r="BV130"/>
      <c r="BW130"/>
      <c r="BX130"/>
      <c r="BY130"/>
    </row>
    <row r="131" spans="1:77" ht="6" customHeight="1" x14ac:dyDescent="0.25">
      <c r="A131" s="302"/>
      <c r="B131" s="18"/>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11"/>
      <c r="AB131" s="11"/>
      <c r="AC131" s="11"/>
      <c r="AD131" s="18"/>
      <c r="AE131" s="53"/>
      <c r="AF131" s="64"/>
      <c r="AG131" s="64"/>
      <c r="AH131" s="64"/>
      <c r="AI131" s="64"/>
      <c r="AJ131" s="64"/>
      <c r="AK131" s="64"/>
      <c r="AL131" s="64"/>
      <c r="AM131" s="64"/>
      <c r="AN131" s="64"/>
      <c r="AO131" s="47"/>
      <c r="AP131" s="47"/>
      <c r="AQ131" s="53"/>
      <c r="AR131" s="53"/>
      <c r="AS131" s="53"/>
      <c r="AT131" s="53"/>
      <c r="AU131" s="53"/>
      <c r="AV131" s="53"/>
      <c r="AW131" s="53"/>
      <c r="AX131" s="53"/>
      <c r="AY131" s="53"/>
      <c r="AZ131" s="53"/>
      <c r="BA131" s="53"/>
      <c r="BB131" s="11"/>
      <c r="BC131" s="10"/>
      <c r="BE131" s="2"/>
      <c r="BF131"/>
      <c r="BG131"/>
      <c r="BH131"/>
      <c r="BI131"/>
      <c r="BJ131"/>
      <c r="BK131"/>
      <c r="BL131"/>
      <c r="BM131"/>
      <c r="BN131"/>
      <c r="BO131"/>
      <c r="BP131"/>
      <c r="BQ131"/>
      <c r="BR131"/>
      <c r="BS131"/>
      <c r="BT131"/>
      <c r="BU131"/>
      <c r="BV131"/>
      <c r="BW131"/>
      <c r="BX131"/>
      <c r="BY131"/>
    </row>
    <row r="132" spans="1:77" ht="6" customHeight="1" x14ac:dyDescent="0.25">
      <c r="A132" s="302"/>
      <c r="B132" s="21"/>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19"/>
      <c r="AB132" s="19"/>
      <c r="AC132" s="17"/>
      <c r="AD132" s="16"/>
      <c r="AE132" s="52"/>
      <c r="AF132" s="51"/>
      <c r="AG132" s="51"/>
      <c r="AH132" s="51"/>
      <c r="AI132" s="51"/>
      <c r="AJ132" s="51"/>
      <c r="AK132" s="51"/>
      <c r="AL132" s="51"/>
      <c r="AM132" s="51"/>
      <c r="AN132" s="51"/>
      <c r="AO132" s="46"/>
      <c r="AP132" s="46"/>
      <c r="AQ132" s="52"/>
      <c r="AR132" s="52"/>
      <c r="AS132" s="52"/>
      <c r="AT132" s="52"/>
      <c r="AU132" s="52"/>
      <c r="AV132" s="52"/>
      <c r="AW132" s="52"/>
      <c r="AX132" s="52"/>
      <c r="AY132" s="52"/>
      <c r="AZ132" s="52"/>
      <c r="BA132" s="52"/>
      <c r="BB132" s="13"/>
      <c r="BC132" s="12"/>
      <c r="BE132" s="2"/>
      <c r="BF132"/>
      <c r="BG132"/>
      <c r="BH132"/>
      <c r="BI132"/>
      <c r="BJ132"/>
      <c r="BK132"/>
      <c r="BL132"/>
      <c r="BM132"/>
      <c r="BN132"/>
      <c r="BO132"/>
      <c r="BP132"/>
      <c r="BQ132"/>
      <c r="BR132"/>
      <c r="BS132"/>
      <c r="BT132"/>
      <c r="BU132"/>
      <c r="BV132"/>
      <c r="BW132"/>
      <c r="BX132"/>
      <c r="BY132"/>
    </row>
    <row r="133" spans="1:77" ht="8.4499999999999993" customHeight="1" x14ac:dyDescent="0.25">
      <c r="A133" s="302"/>
      <c r="B133" s="59" t="s">
        <v>119</v>
      </c>
      <c r="C133" s="225" t="s">
        <v>127</v>
      </c>
      <c r="D133" s="225"/>
      <c r="E133" s="225"/>
      <c r="F133" s="225"/>
      <c r="G133" s="225"/>
      <c r="H133" s="225"/>
      <c r="I133" s="225"/>
      <c r="J133" s="225"/>
      <c r="K133" s="225"/>
      <c r="L133" s="225"/>
      <c r="M133" s="225"/>
      <c r="N133" s="225"/>
      <c r="O133" s="225"/>
      <c r="P133" s="225"/>
      <c r="Q133" s="225"/>
      <c r="R133" s="326"/>
      <c r="S133" s="327"/>
      <c r="T133" s="46"/>
      <c r="U133" s="13"/>
      <c r="V133" s="13"/>
      <c r="W133" s="13"/>
      <c r="X133" s="13"/>
      <c r="Y133" s="13"/>
      <c r="Z133" s="13"/>
      <c r="AA133" s="13"/>
      <c r="AB133" s="13"/>
      <c r="AC133" s="12"/>
      <c r="AD133" s="59">
        <v>33</v>
      </c>
      <c r="AE133" s="200" t="s">
        <v>124</v>
      </c>
      <c r="AF133" s="200"/>
      <c r="AG133" s="200"/>
      <c r="AH133" s="200"/>
      <c r="AI133" s="200"/>
      <c r="AJ133" s="200"/>
      <c r="AK133" s="200"/>
      <c r="AL133" s="200"/>
      <c r="AM133" s="200"/>
      <c r="AN133" s="200"/>
      <c r="AO133" s="200"/>
      <c r="AP133" s="200"/>
      <c r="AQ133" s="200"/>
      <c r="AR133" s="178"/>
      <c r="AS133" s="178"/>
      <c r="AT133" s="326"/>
      <c r="AU133" s="327"/>
      <c r="AX133" s="13"/>
      <c r="AY133" s="13"/>
      <c r="AZ133" s="13"/>
      <c r="BA133" s="13"/>
      <c r="BB133" s="13"/>
      <c r="BC133" s="12"/>
      <c r="BE133" s="2"/>
      <c r="BF133"/>
      <c r="BG133"/>
      <c r="BH133"/>
      <c r="BI133"/>
      <c r="BJ133"/>
      <c r="BK133"/>
      <c r="BL133"/>
      <c r="BM133"/>
      <c r="BN133"/>
      <c r="BO133"/>
      <c r="BP133"/>
      <c r="BQ133"/>
      <c r="BR133"/>
      <c r="BS133"/>
      <c r="BT133"/>
      <c r="BU133"/>
      <c r="BV133"/>
      <c r="BW133"/>
      <c r="BX133"/>
      <c r="BY133"/>
    </row>
    <row r="134" spans="1:77" ht="8.4499999999999993" customHeight="1" x14ac:dyDescent="0.25">
      <c r="A134" s="302"/>
      <c r="B134" s="16"/>
      <c r="C134" s="225" t="s">
        <v>126</v>
      </c>
      <c r="D134" s="225"/>
      <c r="E134" s="225"/>
      <c r="F134" s="225"/>
      <c r="G134" s="225"/>
      <c r="H134" s="225"/>
      <c r="I134" s="225"/>
      <c r="J134" s="225"/>
      <c r="K134" s="225"/>
      <c r="L134" s="225"/>
      <c r="M134" s="225"/>
      <c r="N134" s="225"/>
      <c r="O134" s="225"/>
      <c r="P134" s="225"/>
      <c r="Q134" s="225"/>
      <c r="R134" s="299"/>
      <c r="S134" s="259"/>
      <c r="T134" s="46"/>
      <c r="U134" s="13"/>
      <c r="V134" s="13"/>
      <c r="W134" s="13"/>
      <c r="X134" s="13"/>
      <c r="Y134" s="13"/>
      <c r="Z134" s="13"/>
      <c r="AA134" s="13"/>
      <c r="AB134" s="13"/>
      <c r="AC134" s="12"/>
      <c r="AD134" s="16"/>
      <c r="AE134" s="200" t="s">
        <v>123</v>
      </c>
      <c r="AF134" s="200"/>
      <c r="AG134" s="200"/>
      <c r="AH134" s="200"/>
      <c r="AI134" s="200"/>
      <c r="AJ134" s="200"/>
      <c r="AK134" s="200"/>
      <c r="AL134" s="200"/>
      <c r="AM134" s="200"/>
      <c r="AN134" s="200"/>
      <c r="AO134" s="200"/>
      <c r="AP134" s="200"/>
      <c r="AQ134" s="200"/>
      <c r="AR134" s="178"/>
      <c r="AS134" s="178"/>
      <c r="AT134" s="299"/>
      <c r="AU134" s="259"/>
      <c r="AX134" s="13"/>
      <c r="AY134" s="13"/>
      <c r="AZ134" s="13"/>
      <c r="BA134" s="13"/>
      <c r="BB134" s="13"/>
      <c r="BC134" s="12"/>
      <c r="BE134" s="2"/>
      <c r="BF134"/>
      <c r="BG134"/>
      <c r="BH134"/>
      <c r="BI134"/>
      <c r="BJ134"/>
      <c r="BK134"/>
      <c r="BL134"/>
      <c r="BM134"/>
      <c r="BN134"/>
      <c r="BO134"/>
      <c r="BP134"/>
      <c r="BQ134"/>
      <c r="BR134"/>
      <c r="BS134"/>
      <c r="BT134"/>
      <c r="BU134"/>
      <c r="BV134"/>
      <c r="BW134"/>
      <c r="BX134"/>
      <c r="BY134"/>
    </row>
    <row r="135" spans="1:77" ht="8.4499999999999993" customHeight="1" x14ac:dyDescent="0.25">
      <c r="A135" s="302"/>
      <c r="B135" s="16"/>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2"/>
      <c r="AD135" s="24"/>
      <c r="AE135" s="25"/>
      <c r="AF135" s="25"/>
      <c r="AG135" s="25"/>
      <c r="AH135" s="25"/>
      <c r="AI135" s="13"/>
      <c r="AJ135" s="13"/>
      <c r="AK135" s="13"/>
      <c r="AL135" s="13"/>
      <c r="AM135" s="13"/>
      <c r="AN135" s="13"/>
      <c r="AO135" s="13"/>
      <c r="AP135" s="13"/>
      <c r="AQ135" s="13"/>
      <c r="AR135" s="13"/>
      <c r="AS135" s="13"/>
      <c r="AT135" s="13"/>
      <c r="AU135" s="13"/>
      <c r="AV135" s="13"/>
      <c r="AW135" s="13"/>
      <c r="AX135" s="13"/>
      <c r="AY135" s="13"/>
      <c r="AZ135" s="13"/>
      <c r="BA135" s="13"/>
      <c r="BB135" s="13"/>
      <c r="BC135" s="12"/>
      <c r="BE135" s="2"/>
      <c r="BF135"/>
      <c r="BG135"/>
      <c r="BH135"/>
      <c r="BI135"/>
      <c r="BJ135"/>
      <c r="BK135"/>
      <c r="BL135"/>
      <c r="BM135"/>
      <c r="BN135"/>
      <c r="BO135"/>
      <c r="BP135"/>
      <c r="BQ135"/>
      <c r="BR135"/>
      <c r="BS135"/>
      <c r="BT135"/>
      <c r="BU135"/>
      <c r="BV135"/>
      <c r="BW135"/>
      <c r="BX135"/>
      <c r="BY135"/>
    </row>
    <row r="136" spans="1:77" ht="8.4499999999999993" customHeight="1" x14ac:dyDescent="0.25">
      <c r="A136" s="302"/>
      <c r="B136" s="298" t="s">
        <v>37</v>
      </c>
      <c r="C136" s="184"/>
      <c r="D136" s="184"/>
      <c r="E136" s="184"/>
      <c r="F136" s="184"/>
      <c r="G136" s="184"/>
      <c r="H136" s="184"/>
      <c r="I136" s="184"/>
      <c r="J136" s="326"/>
      <c r="K136" s="327"/>
      <c r="L136" s="52"/>
      <c r="M136" s="329" t="s">
        <v>39</v>
      </c>
      <c r="N136" s="329"/>
      <c r="O136" s="329"/>
      <c r="P136" s="329"/>
      <c r="Q136" s="329"/>
      <c r="R136" s="329"/>
      <c r="S136" s="329"/>
      <c r="T136" s="329"/>
      <c r="U136" s="329"/>
      <c r="V136" s="329"/>
      <c r="W136" s="330"/>
      <c r="X136" s="330"/>
      <c r="Y136" s="330"/>
      <c r="Z136" s="330"/>
      <c r="AA136" s="330"/>
      <c r="AB136" s="330"/>
      <c r="AC136" s="331"/>
      <c r="AD136" s="16"/>
      <c r="AE136" s="305" t="s">
        <v>43</v>
      </c>
      <c r="AF136" s="305"/>
      <c r="AG136" s="305"/>
      <c r="AH136" s="305"/>
      <c r="AI136" s="305"/>
      <c r="AJ136" s="305"/>
      <c r="AK136" s="305"/>
      <c r="AL136" s="322" t="s">
        <v>718</v>
      </c>
      <c r="AM136" s="322"/>
      <c r="AN136" s="322"/>
      <c r="AO136" s="322"/>
      <c r="AP136" s="322"/>
      <c r="AQ136" s="322"/>
      <c r="AR136" s="13"/>
      <c r="AS136" s="13"/>
      <c r="AT136" s="13"/>
      <c r="AU136" s="305" t="s">
        <v>45</v>
      </c>
      <c r="AV136" s="305"/>
      <c r="AW136" s="305"/>
      <c r="AX136" s="305"/>
      <c r="AY136" s="322" t="str">
        <f>VLOOKUP(AL136,FORMÜLLER!H:I,2,FALSE)</f>
        <v>TR</v>
      </c>
      <c r="AZ136" s="322"/>
      <c r="BA136" s="322"/>
      <c r="BB136" s="322"/>
      <c r="BC136" s="12"/>
      <c r="BE136" s="2"/>
      <c r="BF136"/>
      <c r="BG136"/>
      <c r="BH136"/>
      <c r="BI136"/>
      <c r="BJ136"/>
      <c r="BK136"/>
      <c r="BL136"/>
      <c r="BM136"/>
      <c r="BN136"/>
      <c r="BO136"/>
      <c r="BP136"/>
      <c r="BQ136"/>
      <c r="BR136"/>
      <c r="BS136"/>
      <c r="BT136"/>
      <c r="BU136"/>
      <c r="BV136"/>
      <c r="BW136"/>
      <c r="BX136"/>
      <c r="BY136"/>
    </row>
    <row r="137" spans="1:77" ht="8.4499999999999993" customHeight="1" x14ac:dyDescent="0.25">
      <c r="A137" s="302"/>
      <c r="B137" s="323" t="s">
        <v>122</v>
      </c>
      <c r="C137" s="324"/>
      <c r="D137" s="324"/>
      <c r="E137" s="324"/>
      <c r="F137" s="324"/>
      <c r="G137" s="324"/>
      <c r="H137" s="324"/>
      <c r="I137" s="324"/>
      <c r="J137" s="299"/>
      <c r="K137" s="259"/>
      <c r="L137" s="52"/>
      <c r="M137" s="325" t="s">
        <v>40</v>
      </c>
      <c r="N137" s="325"/>
      <c r="O137" s="325"/>
      <c r="P137" s="325"/>
      <c r="Q137" s="325"/>
      <c r="R137" s="325"/>
      <c r="S137" s="325"/>
      <c r="T137" s="325"/>
      <c r="U137" s="325"/>
      <c r="V137" s="325"/>
      <c r="W137" s="330"/>
      <c r="X137" s="330"/>
      <c r="Y137" s="330"/>
      <c r="Z137" s="330"/>
      <c r="AA137" s="330"/>
      <c r="AB137" s="330"/>
      <c r="AC137" s="331"/>
      <c r="AD137" s="16"/>
      <c r="AE137" s="305" t="s">
        <v>44</v>
      </c>
      <c r="AF137" s="305"/>
      <c r="AG137" s="305"/>
      <c r="AH137" s="305"/>
      <c r="AI137" s="305"/>
      <c r="AJ137" s="305"/>
      <c r="AK137" s="305"/>
      <c r="AL137" s="322"/>
      <c r="AM137" s="322"/>
      <c r="AN137" s="322"/>
      <c r="AO137" s="322"/>
      <c r="AP137" s="322"/>
      <c r="AQ137" s="322"/>
      <c r="AR137" s="13"/>
      <c r="AS137" s="13"/>
      <c r="AT137" s="13"/>
      <c r="AU137" s="305" t="s">
        <v>20</v>
      </c>
      <c r="AV137" s="305"/>
      <c r="AW137" s="305"/>
      <c r="AX137" s="305"/>
      <c r="AY137" s="322"/>
      <c r="AZ137" s="322"/>
      <c r="BA137" s="322"/>
      <c r="BB137" s="322"/>
      <c r="BC137" s="12"/>
      <c r="BE137" s="2"/>
      <c r="BF137"/>
      <c r="BG137"/>
      <c r="BH137"/>
      <c r="BI137"/>
      <c r="BJ137"/>
      <c r="BK137"/>
      <c r="BL137"/>
      <c r="BM137"/>
      <c r="BN137"/>
      <c r="BO137"/>
      <c r="BP137"/>
      <c r="BQ137"/>
      <c r="BR137"/>
      <c r="BS137"/>
      <c r="BT137"/>
      <c r="BU137"/>
      <c r="BV137"/>
      <c r="BW137"/>
      <c r="BX137"/>
      <c r="BY137"/>
    </row>
    <row r="138" spans="1:77" ht="8.4499999999999993" customHeight="1" x14ac:dyDescent="0.25">
      <c r="A138" s="302"/>
      <c r="B138" s="16"/>
      <c r="C138" s="13"/>
      <c r="D138" s="13"/>
      <c r="E138" s="13"/>
      <c r="F138" s="13"/>
      <c r="G138" s="13"/>
      <c r="H138" s="13"/>
      <c r="I138" s="13"/>
      <c r="J138" s="13"/>
      <c r="K138" s="13"/>
      <c r="L138" s="13"/>
      <c r="M138" s="58"/>
      <c r="N138" s="58"/>
      <c r="O138" s="58"/>
      <c r="P138" s="58"/>
      <c r="Q138" s="58"/>
      <c r="R138" s="58"/>
      <c r="S138" s="58"/>
      <c r="T138" s="58"/>
      <c r="U138" s="58"/>
      <c r="V138" s="58"/>
      <c r="W138" s="13"/>
      <c r="X138" s="13"/>
      <c r="Y138" s="13"/>
      <c r="Z138" s="13"/>
      <c r="AA138" s="13"/>
      <c r="AB138" s="13"/>
      <c r="AC138" s="12"/>
      <c r="AD138" s="16"/>
      <c r="AE138" s="13"/>
      <c r="AF138" s="13"/>
      <c r="AG138" s="52"/>
      <c r="AH138" s="52"/>
      <c r="AI138" s="52"/>
      <c r="AJ138" s="52"/>
      <c r="AK138" s="52"/>
      <c r="AL138" s="52"/>
      <c r="AM138" s="52"/>
      <c r="AN138" s="52"/>
      <c r="AO138" s="52"/>
      <c r="AP138" s="52"/>
      <c r="AQ138" s="13"/>
      <c r="AR138" s="13"/>
      <c r="AS138" s="13"/>
      <c r="AT138" s="13"/>
      <c r="AU138" s="13"/>
      <c r="AV138" s="13"/>
      <c r="AW138" s="13"/>
      <c r="AX138" s="13"/>
      <c r="AY138" s="13"/>
      <c r="AZ138" s="13"/>
      <c r="BA138" s="13"/>
      <c r="BB138" s="13"/>
      <c r="BC138" s="12"/>
      <c r="BE138" s="2"/>
      <c r="BF138"/>
      <c r="BG138"/>
      <c r="BH138"/>
      <c r="BI138"/>
      <c r="BJ138"/>
      <c r="BK138"/>
      <c r="BL138"/>
      <c r="BM138"/>
      <c r="BN138"/>
      <c r="BO138"/>
      <c r="BP138"/>
      <c r="BQ138"/>
      <c r="BR138"/>
      <c r="BS138"/>
      <c r="BT138"/>
      <c r="BU138"/>
      <c r="BV138"/>
      <c r="BW138"/>
      <c r="BX138"/>
      <c r="BY138"/>
    </row>
    <row r="139" spans="1:77" ht="8.4499999999999993" customHeight="1" x14ac:dyDescent="0.25">
      <c r="A139" s="302"/>
      <c r="B139" s="328" t="s">
        <v>43</v>
      </c>
      <c r="C139" s="200"/>
      <c r="D139" s="200"/>
      <c r="E139" s="200"/>
      <c r="F139" s="200"/>
      <c r="G139" s="200"/>
      <c r="H139" s="200"/>
      <c r="I139" s="200"/>
      <c r="J139" s="326"/>
      <c r="K139" s="327"/>
      <c r="L139" s="52"/>
      <c r="M139" s="200" t="s">
        <v>121</v>
      </c>
      <c r="N139" s="200"/>
      <c r="O139" s="200"/>
      <c r="P139" s="200"/>
      <c r="Q139" s="200"/>
      <c r="R139" s="200"/>
      <c r="S139" s="200"/>
      <c r="T139" s="200"/>
      <c r="U139" s="200"/>
      <c r="V139" s="200"/>
      <c r="W139" s="184"/>
      <c r="X139" s="184"/>
      <c r="Y139" s="184"/>
      <c r="Z139" s="184"/>
      <c r="AA139" s="184"/>
      <c r="AB139" s="184"/>
      <c r="AC139" s="297"/>
      <c r="AD139" s="16"/>
      <c r="AE139" s="13"/>
      <c r="AF139" s="200" t="s">
        <v>172</v>
      </c>
      <c r="AG139" s="200"/>
      <c r="AH139" s="200"/>
      <c r="AI139" s="200"/>
      <c r="AJ139" s="200"/>
      <c r="AK139" s="200"/>
      <c r="AL139" s="200"/>
      <c r="AM139" s="200"/>
      <c r="AN139" s="200"/>
      <c r="AO139" s="392"/>
      <c r="AP139" s="392"/>
      <c r="AQ139" s="392"/>
      <c r="AR139" s="392"/>
      <c r="AS139" s="392"/>
      <c r="AT139" s="392"/>
      <c r="AU139" s="392"/>
      <c r="AV139" s="392"/>
      <c r="AW139" s="392"/>
      <c r="AX139" s="392"/>
      <c r="AY139" s="392"/>
      <c r="AZ139" s="392"/>
      <c r="BA139" s="392"/>
      <c r="BB139" s="392"/>
      <c r="BC139" s="393"/>
      <c r="BE139" s="2"/>
      <c r="BF139"/>
      <c r="BG139"/>
      <c r="BH139"/>
      <c r="BI139"/>
      <c r="BJ139"/>
      <c r="BK139"/>
      <c r="BL139"/>
      <c r="BM139"/>
      <c r="BN139"/>
      <c r="BO139"/>
      <c r="BP139"/>
      <c r="BQ139"/>
      <c r="BR139"/>
      <c r="BS139"/>
      <c r="BT139"/>
      <c r="BU139"/>
      <c r="BV139"/>
      <c r="BW139"/>
      <c r="BX139"/>
      <c r="BY139"/>
    </row>
    <row r="140" spans="1:77" ht="8.4499999999999993" customHeight="1" x14ac:dyDescent="0.25">
      <c r="A140" s="302"/>
      <c r="B140" s="328" t="s">
        <v>44</v>
      </c>
      <c r="C140" s="200"/>
      <c r="D140" s="200"/>
      <c r="E140" s="200"/>
      <c r="F140" s="200"/>
      <c r="G140" s="200"/>
      <c r="H140" s="200"/>
      <c r="I140" s="200"/>
      <c r="J140" s="299"/>
      <c r="K140" s="259"/>
      <c r="L140" s="52"/>
      <c r="M140" s="200" t="s">
        <v>120</v>
      </c>
      <c r="N140" s="200"/>
      <c r="O140" s="200"/>
      <c r="P140" s="200"/>
      <c r="Q140" s="200"/>
      <c r="R140" s="200"/>
      <c r="S140" s="200"/>
      <c r="T140" s="200"/>
      <c r="U140" s="200"/>
      <c r="V140" s="200"/>
      <c r="W140" s="184"/>
      <c r="X140" s="184"/>
      <c r="Y140" s="184"/>
      <c r="Z140" s="184"/>
      <c r="AA140" s="184"/>
      <c r="AB140" s="184"/>
      <c r="AC140" s="297"/>
      <c r="AD140" s="16"/>
      <c r="AE140" s="13"/>
      <c r="AF140" s="200" t="s">
        <v>173</v>
      </c>
      <c r="AG140" s="200"/>
      <c r="AH140" s="200"/>
      <c r="AI140" s="200"/>
      <c r="AJ140" s="200"/>
      <c r="AK140" s="200"/>
      <c r="AL140" s="200"/>
      <c r="AM140" s="200"/>
      <c r="AN140" s="200"/>
      <c r="AO140" s="392"/>
      <c r="AP140" s="392"/>
      <c r="AQ140" s="392"/>
      <c r="AR140" s="392"/>
      <c r="AS140" s="392"/>
      <c r="AT140" s="392"/>
      <c r="AU140" s="392"/>
      <c r="AV140" s="392"/>
      <c r="AW140" s="392"/>
      <c r="AX140" s="392"/>
      <c r="AY140" s="392"/>
      <c r="AZ140" s="392"/>
      <c r="BA140" s="392"/>
      <c r="BB140" s="392"/>
      <c r="BC140" s="393"/>
      <c r="BE140" s="2"/>
      <c r="BF140"/>
      <c r="BG140"/>
      <c r="BH140"/>
      <c r="BI140"/>
      <c r="BJ140"/>
      <c r="BK140"/>
      <c r="BL140"/>
      <c r="BM140"/>
      <c r="BN140"/>
      <c r="BO140"/>
      <c r="BP140"/>
      <c r="BQ140"/>
      <c r="BR140"/>
      <c r="BS140"/>
      <c r="BT140"/>
      <c r="BU140"/>
      <c r="BV140"/>
      <c r="BW140"/>
      <c r="BX140"/>
      <c r="BY140"/>
    </row>
    <row r="141" spans="1:77" ht="6" customHeight="1" x14ac:dyDescent="0.25">
      <c r="A141" s="302"/>
      <c r="B141" s="1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2"/>
      <c r="AD141" s="16"/>
      <c r="AE141" s="13"/>
      <c r="AF141" s="52"/>
      <c r="AG141" s="52"/>
      <c r="AH141" s="52"/>
      <c r="AI141" s="52"/>
      <c r="AJ141" s="52"/>
      <c r="AK141" s="52"/>
      <c r="AL141" s="52"/>
      <c r="AM141" s="52"/>
      <c r="AN141" s="13"/>
      <c r="AO141" s="13"/>
      <c r="AP141" s="13"/>
      <c r="AQ141" s="13"/>
      <c r="AR141" s="13"/>
      <c r="AS141" s="13"/>
      <c r="AT141" s="13"/>
      <c r="AU141" s="13"/>
      <c r="AV141" s="13"/>
      <c r="AW141" s="13"/>
      <c r="AX141" s="13"/>
      <c r="AY141" s="13"/>
      <c r="AZ141" s="13"/>
      <c r="BA141" s="13"/>
      <c r="BB141" s="13"/>
      <c r="BC141" s="12"/>
      <c r="BE141" s="2"/>
      <c r="BF141"/>
      <c r="BG141"/>
      <c r="BH141"/>
      <c r="BI141"/>
      <c r="BJ141"/>
      <c r="BK141"/>
      <c r="BL141"/>
      <c r="BM141"/>
      <c r="BN141"/>
      <c r="BO141"/>
      <c r="BP141"/>
      <c r="BQ141"/>
      <c r="BR141"/>
      <c r="BS141"/>
      <c r="BT141"/>
      <c r="BU141"/>
      <c r="BV141"/>
      <c r="BW141"/>
      <c r="BX141"/>
      <c r="BY141"/>
    </row>
    <row r="142" spans="1:77" ht="6" customHeight="1" x14ac:dyDescent="0.25">
      <c r="A142" s="302"/>
      <c r="B142" s="21"/>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21"/>
      <c r="AE142" s="19"/>
      <c r="AF142" s="54"/>
      <c r="AG142" s="54"/>
      <c r="AH142" s="54"/>
      <c r="AI142" s="54"/>
      <c r="AJ142" s="54"/>
      <c r="AK142" s="54"/>
      <c r="AL142" s="54"/>
      <c r="AM142" s="54"/>
      <c r="AN142" s="19"/>
      <c r="AO142" s="19"/>
      <c r="AP142" s="19"/>
      <c r="AQ142" s="19"/>
      <c r="AR142" s="19"/>
      <c r="AS142" s="19"/>
      <c r="AT142" s="19"/>
      <c r="AU142" s="19"/>
      <c r="AV142" s="19"/>
      <c r="AW142" s="19"/>
      <c r="AX142" s="19"/>
      <c r="AY142" s="19"/>
      <c r="AZ142" s="19"/>
      <c r="BA142" s="19"/>
      <c r="BB142" s="19"/>
      <c r="BC142" s="17"/>
      <c r="BE142" s="2"/>
      <c r="BF142"/>
      <c r="BG142"/>
      <c r="BH142"/>
      <c r="BI142"/>
      <c r="BJ142"/>
      <c r="BK142"/>
      <c r="BL142"/>
      <c r="BM142"/>
      <c r="BN142"/>
      <c r="BO142"/>
      <c r="BP142"/>
      <c r="BQ142"/>
      <c r="BR142"/>
      <c r="BS142"/>
      <c r="BT142"/>
      <c r="BU142"/>
      <c r="BV142"/>
      <c r="BW142"/>
      <c r="BX142"/>
      <c r="BY142"/>
    </row>
    <row r="143" spans="1:77" ht="8.4499999999999993" customHeight="1" x14ac:dyDescent="0.25">
      <c r="A143" s="302"/>
      <c r="B143" s="16" t="s">
        <v>118</v>
      </c>
      <c r="C143" s="305" t="s">
        <v>174</v>
      </c>
      <c r="D143" s="305"/>
      <c r="E143" s="305"/>
      <c r="F143" s="305"/>
      <c r="G143" s="305"/>
      <c r="H143" s="305"/>
      <c r="I143" s="305"/>
      <c r="J143" s="305"/>
      <c r="K143" s="305"/>
      <c r="L143" s="305"/>
      <c r="M143" s="305"/>
      <c r="N143" s="305"/>
      <c r="O143" s="305"/>
      <c r="P143" s="305"/>
      <c r="Q143" s="305"/>
      <c r="R143" s="305"/>
      <c r="S143" s="305"/>
      <c r="T143" s="303"/>
      <c r="U143" s="263"/>
      <c r="V143" s="13"/>
      <c r="W143" s="13"/>
      <c r="X143" s="13"/>
      <c r="Y143" s="13"/>
      <c r="Z143" s="13"/>
      <c r="AA143" s="13"/>
      <c r="AB143" s="13"/>
      <c r="AC143" s="13"/>
      <c r="AD143" s="16" t="s">
        <v>117</v>
      </c>
      <c r="AE143" s="305" t="s">
        <v>178</v>
      </c>
      <c r="AF143" s="305"/>
      <c r="AG143" s="305"/>
      <c r="AH143" s="305"/>
      <c r="AI143" s="305"/>
      <c r="AJ143" s="305"/>
      <c r="AK143" s="305"/>
      <c r="AL143" s="305"/>
      <c r="AM143" s="305"/>
      <c r="AN143" s="305"/>
      <c r="AO143" s="305"/>
      <c r="AP143" s="305"/>
      <c r="AQ143" s="305"/>
      <c r="AR143" s="13"/>
      <c r="AS143" s="13"/>
      <c r="AT143" s="303"/>
      <c r="AU143" s="263"/>
      <c r="AV143" s="13"/>
      <c r="AW143" s="13"/>
      <c r="AX143" s="13"/>
      <c r="AY143" s="13"/>
      <c r="AZ143" s="13"/>
      <c r="BA143" s="13"/>
      <c r="BB143" s="13"/>
      <c r="BC143" s="12"/>
      <c r="BE143" s="2"/>
      <c r="BF143"/>
      <c r="BG143"/>
      <c r="BH143"/>
      <c r="BI143"/>
      <c r="BJ143"/>
      <c r="BK143"/>
      <c r="BL143"/>
      <c r="BM143"/>
      <c r="BN143"/>
      <c r="BO143"/>
      <c r="BP143"/>
      <c r="BQ143"/>
      <c r="BR143"/>
      <c r="BS143"/>
      <c r="BT143"/>
      <c r="BU143"/>
      <c r="BV143"/>
      <c r="BW143"/>
      <c r="BX143"/>
      <c r="BY143"/>
    </row>
    <row r="144" spans="1:77" ht="8.4499999999999993" customHeight="1" x14ac:dyDescent="0.25">
      <c r="A144" s="302"/>
      <c r="B144" s="16"/>
      <c r="C144" s="305" t="s">
        <v>175</v>
      </c>
      <c r="D144" s="305"/>
      <c r="E144" s="305"/>
      <c r="F144" s="305"/>
      <c r="G144" s="305"/>
      <c r="H144" s="305"/>
      <c r="I144" s="305"/>
      <c r="J144" s="305"/>
      <c r="K144" s="305"/>
      <c r="L144" s="305"/>
      <c r="M144" s="305"/>
      <c r="N144" s="305"/>
      <c r="O144" s="305"/>
      <c r="P144" s="305"/>
      <c r="Q144" s="305"/>
      <c r="R144" s="305"/>
      <c r="S144" s="305"/>
      <c r="T144" s="304"/>
      <c r="U144" s="265"/>
      <c r="V144" s="13"/>
      <c r="W144" s="13"/>
      <c r="X144" s="13"/>
      <c r="Y144" s="13"/>
      <c r="Z144" s="13"/>
      <c r="AA144" s="13"/>
      <c r="AB144" s="13"/>
      <c r="AC144" s="13"/>
      <c r="AD144" s="16"/>
      <c r="AE144" s="305" t="s">
        <v>179</v>
      </c>
      <c r="AF144" s="305"/>
      <c r="AG144" s="305"/>
      <c r="AH144" s="305"/>
      <c r="AI144" s="305"/>
      <c r="AJ144" s="305"/>
      <c r="AK144" s="305"/>
      <c r="AL144" s="305"/>
      <c r="AM144" s="305"/>
      <c r="AN144" s="305"/>
      <c r="AO144" s="305"/>
      <c r="AP144" s="305"/>
      <c r="AQ144" s="305"/>
      <c r="AR144" s="13"/>
      <c r="AS144" s="13"/>
      <c r="AT144" s="304"/>
      <c r="AU144" s="265"/>
      <c r="AV144" s="13"/>
      <c r="AW144" s="13"/>
      <c r="AX144" s="13"/>
      <c r="AY144" s="13"/>
      <c r="AZ144" s="13"/>
      <c r="BA144" s="13"/>
      <c r="BB144" s="13"/>
      <c r="BC144" s="12"/>
      <c r="BE144" s="2"/>
      <c r="BF144"/>
      <c r="BG144"/>
      <c r="BH144"/>
      <c r="BI144"/>
      <c r="BJ144"/>
      <c r="BK144"/>
      <c r="BL144"/>
      <c r="BM144"/>
      <c r="BN144"/>
      <c r="BO144"/>
      <c r="BP144"/>
      <c r="BQ144"/>
      <c r="BR144"/>
      <c r="BS144"/>
      <c r="BT144"/>
      <c r="BU144"/>
      <c r="BV144"/>
      <c r="BW144"/>
      <c r="BX144"/>
      <c r="BY144"/>
    </row>
    <row r="145" spans="1:77" ht="6" customHeight="1" x14ac:dyDescent="0.25">
      <c r="A145" s="302"/>
      <c r="B145" s="16"/>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6"/>
      <c r="AE145" s="13"/>
      <c r="AF145" s="52"/>
      <c r="AG145" s="52"/>
      <c r="AH145" s="52"/>
      <c r="AI145" s="52"/>
      <c r="AJ145" s="52"/>
      <c r="AK145" s="52"/>
      <c r="AL145" s="52"/>
      <c r="AM145" s="52"/>
      <c r="AN145" s="13"/>
      <c r="AO145" s="13"/>
      <c r="AP145" s="13"/>
      <c r="AQ145" s="13"/>
      <c r="AR145" s="13"/>
      <c r="AS145" s="13"/>
      <c r="AT145" s="13"/>
      <c r="AU145" s="13"/>
      <c r="AV145" s="13"/>
      <c r="AW145" s="13"/>
      <c r="AX145" s="13"/>
      <c r="AY145" s="13"/>
      <c r="AZ145" s="13"/>
      <c r="BA145" s="13"/>
      <c r="BB145" s="13"/>
      <c r="BC145" s="12"/>
      <c r="BE145" s="2"/>
      <c r="BF145"/>
      <c r="BG145"/>
      <c r="BH145"/>
      <c r="BI145"/>
      <c r="BJ145"/>
      <c r="BK145"/>
      <c r="BL145"/>
      <c r="BM145"/>
      <c r="BN145"/>
      <c r="BO145"/>
      <c r="BP145"/>
      <c r="BQ145"/>
      <c r="BR145"/>
      <c r="BS145"/>
      <c r="BT145"/>
      <c r="BU145"/>
      <c r="BV145"/>
      <c r="BW145"/>
      <c r="BX145"/>
      <c r="BY145"/>
    </row>
    <row r="146" spans="1:77" ht="8.4499999999999993" customHeight="1" x14ac:dyDescent="0.25">
      <c r="A146" s="302"/>
      <c r="B146" s="16"/>
      <c r="C146" s="305" t="s">
        <v>176</v>
      </c>
      <c r="D146" s="305"/>
      <c r="E146" s="305"/>
      <c r="F146" s="305"/>
      <c r="G146" s="305"/>
      <c r="H146" s="305"/>
      <c r="I146" s="305"/>
      <c r="J146" s="305"/>
      <c r="K146" s="305"/>
      <c r="L146" s="305"/>
      <c r="M146" s="305"/>
      <c r="N146" s="305"/>
      <c r="O146" s="305"/>
      <c r="P146" s="305"/>
      <c r="Q146" s="305"/>
      <c r="R146" s="13"/>
      <c r="S146" s="13"/>
      <c r="T146" s="13"/>
      <c r="U146" s="13"/>
      <c r="V146" s="13"/>
      <c r="W146" s="13"/>
      <c r="X146" s="13"/>
      <c r="Y146" s="13"/>
      <c r="Z146" s="13"/>
      <c r="AA146" s="13"/>
      <c r="AB146" s="13"/>
      <c r="AC146" s="13"/>
      <c r="AD146" s="16"/>
      <c r="AE146" s="305" t="s">
        <v>180</v>
      </c>
      <c r="AF146" s="305"/>
      <c r="AG146" s="305"/>
      <c r="AH146" s="305"/>
      <c r="AI146" s="305"/>
      <c r="AJ146" s="305"/>
      <c r="AK146" s="305"/>
      <c r="AL146" s="305"/>
      <c r="AM146" s="184" t="s">
        <v>941</v>
      </c>
      <c r="AN146" s="184"/>
      <c r="AO146" s="184"/>
      <c r="AP146" s="184"/>
      <c r="AQ146" s="184"/>
      <c r="AR146" s="13"/>
      <c r="AS146" s="13"/>
      <c r="AT146" s="13"/>
      <c r="AU146" s="13"/>
      <c r="AV146" s="13"/>
      <c r="AW146" s="13"/>
      <c r="AX146" s="13"/>
      <c r="AY146" s="13"/>
      <c r="AZ146" s="13"/>
      <c r="BA146" s="13"/>
      <c r="BB146" s="13"/>
      <c r="BC146" s="12"/>
      <c r="BE146" s="2"/>
      <c r="BF146"/>
      <c r="BG146"/>
      <c r="BH146"/>
      <c r="BI146"/>
      <c r="BJ146"/>
      <c r="BK146"/>
      <c r="BL146"/>
      <c r="BM146"/>
      <c r="BN146"/>
      <c r="BO146"/>
      <c r="BP146"/>
      <c r="BQ146"/>
      <c r="BR146"/>
      <c r="BS146"/>
      <c r="BT146"/>
      <c r="BU146"/>
      <c r="BV146"/>
      <c r="BW146"/>
      <c r="BX146"/>
      <c r="BY146"/>
    </row>
    <row r="147" spans="1:77" ht="6" customHeight="1" x14ac:dyDescent="0.25">
      <c r="A147" s="302"/>
      <c r="B147" s="16"/>
      <c r="C147" s="13"/>
      <c r="D147" s="13"/>
      <c r="E147" s="13"/>
      <c r="F147" s="13"/>
      <c r="G147" s="13"/>
      <c r="H147" s="13"/>
      <c r="I147" s="13"/>
      <c r="J147" s="13"/>
      <c r="K147" s="13"/>
      <c r="L147" s="13"/>
      <c r="M147" s="13"/>
      <c r="N147" s="13"/>
      <c r="O147" s="13"/>
      <c r="P147" s="13"/>
      <c r="Q147" s="334" t="s">
        <v>1122</v>
      </c>
      <c r="R147" s="334"/>
      <c r="S147" s="334"/>
      <c r="T147" s="334"/>
      <c r="U147" s="334"/>
      <c r="V147" s="334"/>
      <c r="W147" s="334"/>
      <c r="X147" s="334"/>
      <c r="Y147" s="334"/>
      <c r="Z147" s="334"/>
      <c r="AA147" s="334"/>
      <c r="AB147" s="334"/>
      <c r="AC147" s="335"/>
      <c r="AD147" s="16"/>
      <c r="AE147" s="13"/>
      <c r="AF147" s="52"/>
      <c r="AG147" s="52"/>
      <c r="AH147" s="52"/>
      <c r="AI147" s="52"/>
      <c r="AJ147" s="52"/>
      <c r="AK147" s="52"/>
      <c r="AL147" s="52"/>
      <c r="AM147" s="52"/>
      <c r="AN147" s="13"/>
      <c r="AO147" s="13"/>
      <c r="AP147" s="13"/>
      <c r="AQ147" s="13"/>
      <c r="AR147" s="13"/>
      <c r="AS147" s="13"/>
      <c r="AT147" s="13"/>
      <c r="AU147" s="13"/>
      <c r="AV147" s="13"/>
      <c r="AW147" s="13"/>
      <c r="AX147" s="13"/>
      <c r="AY147" s="13"/>
      <c r="AZ147" s="13"/>
      <c r="BA147" s="13"/>
      <c r="BB147" s="13"/>
      <c r="BC147" s="12"/>
      <c r="BE147" s="2"/>
      <c r="BF147"/>
      <c r="BG147"/>
      <c r="BH147"/>
      <c r="BI147"/>
      <c r="BJ147"/>
      <c r="BK147"/>
      <c r="BL147"/>
      <c r="BM147"/>
      <c r="BN147"/>
      <c r="BO147"/>
      <c r="BP147"/>
      <c r="BQ147"/>
      <c r="BR147"/>
      <c r="BS147"/>
      <c r="BT147"/>
      <c r="BU147"/>
      <c r="BV147"/>
      <c r="BW147"/>
      <c r="BX147"/>
      <c r="BY147"/>
    </row>
    <row r="148" spans="1:77" ht="8.4499999999999993" customHeight="1" x14ac:dyDescent="0.25">
      <c r="A148" s="302"/>
      <c r="B148" s="16"/>
      <c r="C148" s="305" t="s">
        <v>177</v>
      </c>
      <c r="D148" s="305"/>
      <c r="E148" s="305"/>
      <c r="F148" s="305"/>
      <c r="G148" s="305"/>
      <c r="H148" s="305"/>
      <c r="I148" s="305"/>
      <c r="J148" s="305"/>
      <c r="K148" s="305"/>
      <c r="L148" s="305"/>
      <c r="M148" s="303"/>
      <c r="N148" s="263"/>
      <c r="O148" s="13"/>
      <c r="P148" s="13"/>
      <c r="Q148" s="334"/>
      <c r="R148" s="334"/>
      <c r="S148" s="334"/>
      <c r="T148" s="334"/>
      <c r="U148" s="334"/>
      <c r="V148" s="334"/>
      <c r="W148" s="334"/>
      <c r="X148" s="334"/>
      <c r="Y148" s="334"/>
      <c r="Z148" s="334"/>
      <c r="AA148" s="334"/>
      <c r="AB148" s="334"/>
      <c r="AC148" s="335"/>
      <c r="AD148" s="48" t="s">
        <v>115</v>
      </c>
      <c r="AE148" s="19" t="s">
        <v>114</v>
      </c>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7"/>
      <c r="BE148" s="2"/>
      <c r="BF148"/>
      <c r="BG148"/>
      <c r="BH148"/>
      <c r="BI148"/>
      <c r="BJ148"/>
      <c r="BK148"/>
      <c r="BL148"/>
      <c r="BM148"/>
      <c r="BN148"/>
      <c r="BO148"/>
      <c r="BP148"/>
      <c r="BQ148"/>
      <c r="BR148"/>
      <c r="BS148"/>
      <c r="BT148"/>
      <c r="BU148"/>
      <c r="BV148"/>
      <c r="BW148"/>
      <c r="BX148"/>
      <c r="BY148"/>
    </row>
    <row r="149" spans="1:77" ht="8.4499999999999993" customHeight="1" x14ac:dyDescent="0.25">
      <c r="A149" s="302"/>
      <c r="B149" s="16"/>
      <c r="C149" s="305"/>
      <c r="D149" s="305"/>
      <c r="E149" s="305"/>
      <c r="F149" s="305"/>
      <c r="G149" s="305"/>
      <c r="H149" s="305"/>
      <c r="I149" s="305"/>
      <c r="J149" s="305"/>
      <c r="K149" s="305"/>
      <c r="L149" s="305"/>
      <c r="M149" s="304"/>
      <c r="N149" s="265"/>
      <c r="O149" s="13"/>
      <c r="P149" s="13"/>
      <c r="Q149" s="334"/>
      <c r="R149" s="334"/>
      <c r="S149" s="334"/>
      <c r="T149" s="334"/>
      <c r="U149" s="334"/>
      <c r="V149" s="334"/>
      <c r="W149" s="334"/>
      <c r="X149" s="334"/>
      <c r="Y149" s="334"/>
      <c r="Z149" s="334"/>
      <c r="AA149" s="334"/>
      <c r="AB149" s="334"/>
      <c r="AC149" s="335"/>
      <c r="AD149" s="16"/>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2"/>
      <c r="BE149" s="2"/>
      <c r="BF149"/>
      <c r="BG149"/>
      <c r="BH149"/>
      <c r="BI149"/>
      <c r="BJ149"/>
      <c r="BK149"/>
      <c r="BL149"/>
      <c r="BM149"/>
      <c r="BN149"/>
      <c r="BO149"/>
      <c r="BP149"/>
      <c r="BQ149"/>
      <c r="BR149"/>
      <c r="BS149"/>
      <c r="BT149"/>
      <c r="BU149"/>
      <c r="BV149"/>
      <c r="BW149"/>
      <c r="BX149"/>
      <c r="BY149"/>
    </row>
    <row r="150" spans="1:77" ht="8.4499999999999993" customHeight="1" x14ac:dyDescent="0.25">
      <c r="A150" s="302"/>
      <c r="B150" s="18"/>
      <c r="C150" s="11"/>
      <c r="D150" s="11"/>
      <c r="E150" s="11"/>
      <c r="F150" s="11"/>
      <c r="G150" s="11"/>
      <c r="H150" s="11"/>
      <c r="I150" s="11"/>
      <c r="J150" s="11"/>
      <c r="K150" s="11"/>
      <c r="L150" s="11"/>
      <c r="M150" s="11"/>
      <c r="N150" s="11"/>
      <c r="O150" s="11"/>
      <c r="P150" s="11"/>
      <c r="Q150" s="336"/>
      <c r="R150" s="336"/>
      <c r="S150" s="336"/>
      <c r="T150" s="336"/>
      <c r="U150" s="336"/>
      <c r="V150" s="336"/>
      <c r="W150" s="336"/>
      <c r="X150" s="336"/>
      <c r="Y150" s="336"/>
      <c r="Z150" s="336"/>
      <c r="AA150" s="336"/>
      <c r="AB150" s="336"/>
      <c r="AC150" s="337"/>
      <c r="AD150" s="16"/>
      <c r="AE150" s="52" t="s">
        <v>1</v>
      </c>
      <c r="AF150" s="305" t="s">
        <v>113</v>
      </c>
      <c r="AG150" s="305"/>
      <c r="AH150" s="305"/>
      <c r="AI150" s="305"/>
      <c r="AJ150" s="305"/>
      <c r="AK150" s="305"/>
      <c r="AL150" s="305"/>
      <c r="AM150" s="305"/>
      <c r="AN150" s="305"/>
      <c r="AO150" s="305"/>
      <c r="AP150" s="305"/>
      <c r="AQ150" s="305"/>
      <c r="AR150" s="305"/>
      <c r="AS150" s="305"/>
      <c r="AT150" s="305"/>
      <c r="AU150" s="305"/>
      <c r="AV150" s="305"/>
      <c r="AW150" s="305"/>
      <c r="AX150" s="303"/>
      <c r="AY150" s="263"/>
      <c r="AZ150" s="13"/>
      <c r="BA150" s="13"/>
      <c r="BB150" s="13"/>
      <c r="BC150" s="12"/>
      <c r="BE150" s="2"/>
      <c r="BF150"/>
      <c r="BG150"/>
      <c r="BH150"/>
      <c r="BI150"/>
      <c r="BJ150"/>
      <c r="BK150"/>
      <c r="BL150"/>
      <c r="BM150"/>
      <c r="BN150"/>
      <c r="BO150"/>
      <c r="BP150"/>
      <c r="BQ150"/>
      <c r="BR150"/>
      <c r="BS150"/>
      <c r="BT150"/>
      <c r="BU150"/>
      <c r="BV150"/>
      <c r="BW150"/>
      <c r="BX150"/>
      <c r="BY150"/>
    </row>
    <row r="151" spans="1:77" ht="8.4499999999999993" customHeight="1" x14ac:dyDescent="0.25">
      <c r="A151" s="302"/>
      <c r="B151" s="88">
        <v>37</v>
      </c>
      <c r="C151" s="333" t="s">
        <v>116</v>
      </c>
      <c r="D151" s="333"/>
      <c r="E151" s="333"/>
      <c r="F151" s="333"/>
      <c r="G151" s="333"/>
      <c r="H151" s="333"/>
      <c r="I151" s="333"/>
      <c r="J151" s="333"/>
      <c r="K151" s="333"/>
      <c r="L151" s="333"/>
      <c r="M151" s="333"/>
      <c r="N151" s="333"/>
      <c r="O151" s="333"/>
      <c r="P151" s="333"/>
      <c r="Q151" s="333"/>
      <c r="R151" s="333"/>
      <c r="S151" s="333"/>
      <c r="T151" s="19"/>
      <c r="U151" s="19"/>
      <c r="V151" s="19"/>
      <c r="W151" s="19"/>
      <c r="X151" s="19"/>
      <c r="Y151" s="19"/>
      <c r="Z151" s="19"/>
      <c r="AA151" s="19"/>
      <c r="AB151" s="19"/>
      <c r="AC151" s="17"/>
      <c r="AD151" s="16"/>
      <c r="AE151" s="13"/>
      <c r="AF151" s="332" t="s">
        <v>181</v>
      </c>
      <c r="AG151" s="332"/>
      <c r="AH151" s="332"/>
      <c r="AI151" s="332"/>
      <c r="AJ151" s="332"/>
      <c r="AK151" s="332"/>
      <c r="AL151" s="332"/>
      <c r="AM151" s="332"/>
      <c r="AN151" s="332"/>
      <c r="AO151" s="332"/>
      <c r="AP151" s="332"/>
      <c r="AQ151" s="332"/>
      <c r="AR151" s="332"/>
      <c r="AS151" s="332"/>
      <c r="AT151" s="332"/>
      <c r="AU151" s="332"/>
      <c r="AV151" s="332"/>
      <c r="AW151" s="332"/>
      <c r="AX151" s="304"/>
      <c r="AY151" s="265"/>
      <c r="AZ151" s="13"/>
      <c r="BA151" s="13"/>
      <c r="BB151" s="13"/>
      <c r="BC151" s="12"/>
      <c r="BE151" s="2"/>
      <c r="BF151"/>
      <c r="BG151"/>
      <c r="BH151"/>
      <c r="BI151"/>
      <c r="BJ151"/>
      <c r="BK151"/>
      <c r="BL151"/>
      <c r="BM151"/>
      <c r="BN151"/>
      <c r="BO151"/>
      <c r="BP151"/>
      <c r="BQ151"/>
      <c r="BR151"/>
      <c r="BS151"/>
      <c r="BT151"/>
      <c r="BU151"/>
      <c r="BV151"/>
      <c r="BW151"/>
      <c r="BX151"/>
      <c r="BY151"/>
    </row>
    <row r="152" spans="1:77" ht="8.4499999999999993" customHeight="1" x14ac:dyDescent="0.25">
      <c r="A152" s="302"/>
      <c r="B152" s="16"/>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2"/>
      <c r="AD152" s="16"/>
      <c r="AE152" s="52" t="s">
        <v>7</v>
      </c>
      <c r="AF152" s="305" t="s">
        <v>191</v>
      </c>
      <c r="AG152" s="305"/>
      <c r="AH152" s="305"/>
      <c r="AI152" s="305"/>
      <c r="AJ152" s="305"/>
      <c r="AK152" s="305"/>
      <c r="AL152" s="305"/>
      <c r="AM152" s="305"/>
      <c r="AN152" s="305"/>
      <c r="AO152" s="305"/>
      <c r="AP152" s="305"/>
      <c r="AQ152" s="305"/>
      <c r="AR152" s="305"/>
      <c r="AS152" s="305"/>
      <c r="AT152" s="305"/>
      <c r="AU152" s="305"/>
      <c r="AV152" s="305"/>
      <c r="AW152" s="305"/>
      <c r="AX152" s="303"/>
      <c r="AY152" s="263"/>
      <c r="AZ152" s="13"/>
      <c r="BA152" s="13"/>
      <c r="BB152" s="13"/>
      <c r="BC152" s="12"/>
      <c r="BE152" s="2"/>
      <c r="BF152"/>
      <c r="BG152"/>
      <c r="BH152"/>
      <c r="BI152"/>
      <c r="BJ152"/>
      <c r="BK152"/>
      <c r="BL152"/>
      <c r="BM152"/>
      <c r="BN152"/>
      <c r="BO152"/>
      <c r="BP152"/>
      <c r="BQ152"/>
      <c r="BR152"/>
      <c r="BS152"/>
      <c r="BT152"/>
      <c r="BU152"/>
      <c r="BV152"/>
      <c r="BW152"/>
      <c r="BX152"/>
      <c r="BY152"/>
    </row>
    <row r="153" spans="1:77" ht="8.4499999999999993" customHeight="1" x14ac:dyDescent="0.25">
      <c r="A153" s="302"/>
      <c r="B153" s="16"/>
      <c r="C153" s="184" t="s">
        <v>1</v>
      </c>
      <c r="D153" s="200" t="s">
        <v>207</v>
      </c>
      <c r="E153" s="200"/>
      <c r="F153" s="200"/>
      <c r="G153" s="200"/>
      <c r="H153" s="200"/>
      <c r="I153" s="200"/>
      <c r="J153" s="200"/>
      <c r="K153" s="200"/>
      <c r="L153" s="200"/>
      <c r="M153" s="200"/>
      <c r="N153" s="200"/>
      <c r="O153" s="303"/>
      <c r="P153" s="263"/>
      <c r="Q153" s="13"/>
      <c r="R153" s="13"/>
      <c r="S153" s="13"/>
      <c r="T153" s="13"/>
      <c r="U153" s="13"/>
      <c r="V153" s="13"/>
      <c r="W153" s="13"/>
      <c r="X153" s="13"/>
      <c r="Y153" s="13"/>
      <c r="Z153" s="13"/>
      <c r="AA153" s="13"/>
      <c r="AB153" s="13"/>
      <c r="AC153" s="12"/>
      <c r="AD153" s="16"/>
      <c r="AE153" s="13"/>
      <c r="AF153" s="332" t="s">
        <v>182</v>
      </c>
      <c r="AG153" s="332"/>
      <c r="AH153" s="332"/>
      <c r="AI153" s="332"/>
      <c r="AJ153" s="332"/>
      <c r="AK153" s="332"/>
      <c r="AL153" s="332"/>
      <c r="AM153" s="332"/>
      <c r="AN153" s="332"/>
      <c r="AO153" s="332"/>
      <c r="AP153" s="332"/>
      <c r="AQ153" s="332"/>
      <c r="AR153" s="332"/>
      <c r="AS153" s="332"/>
      <c r="AT153" s="332"/>
      <c r="AU153" s="332"/>
      <c r="AV153" s="332"/>
      <c r="AW153" s="332"/>
      <c r="AX153" s="304"/>
      <c r="AY153" s="265"/>
      <c r="AZ153" s="13"/>
      <c r="BA153" s="13"/>
      <c r="BB153" s="13"/>
      <c r="BC153" s="12"/>
      <c r="BE153" s="2"/>
      <c r="BF153"/>
      <c r="BG153"/>
      <c r="BH153"/>
      <c r="BI153"/>
      <c r="BJ153"/>
      <c r="BK153"/>
      <c r="BL153"/>
      <c r="BM153"/>
      <c r="BN153"/>
      <c r="BO153"/>
      <c r="BP153"/>
      <c r="BQ153"/>
      <c r="BR153"/>
      <c r="BS153"/>
      <c r="BT153"/>
      <c r="BU153"/>
      <c r="BV153"/>
      <c r="BW153"/>
      <c r="BX153"/>
      <c r="BY153"/>
    </row>
    <row r="154" spans="1:77" ht="8.4499999999999993" customHeight="1" x14ac:dyDescent="0.25">
      <c r="A154" s="302"/>
      <c r="B154" s="16"/>
      <c r="C154" s="184"/>
      <c r="D154" s="200"/>
      <c r="E154" s="200"/>
      <c r="F154" s="200"/>
      <c r="G154" s="200"/>
      <c r="H154" s="200"/>
      <c r="I154" s="200"/>
      <c r="J154" s="200"/>
      <c r="K154" s="200"/>
      <c r="L154" s="200"/>
      <c r="M154" s="200"/>
      <c r="N154" s="200"/>
      <c r="O154" s="304"/>
      <c r="P154" s="265"/>
      <c r="Q154" s="13"/>
      <c r="R154" s="13"/>
      <c r="S154" s="13"/>
      <c r="T154" s="13"/>
      <c r="U154" s="13"/>
      <c r="V154" s="13"/>
      <c r="W154" s="13"/>
      <c r="X154" s="13"/>
      <c r="Y154" s="13"/>
      <c r="Z154" s="13"/>
      <c r="AA154" s="13"/>
      <c r="AB154" s="13"/>
      <c r="AC154" s="12"/>
      <c r="AD154" s="16"/>
      <c r="AE154" s="52" t="s">
        <v>11</v>
      </c>
      <c r="AF154" s="305" t="s">
        <v>112</v>
      </c>
      <c r="AG154" s="305"/>
      <c r="AH154" s="305"/>
      <c r="AI154" s="305"/>
      <c r="AJ154" s="305"/>
      <c r="AK154" s="305"/>
      <c r="AL154" s="305"/>
      <c r="AM154" s="305"/>
      <c r="AN154" s="305"/>
      <c r="AO154" s="305"/>
      <c r="AP154" s="305"/>
      <c r="AQ154" s="305"/>
      <c r="AR154" s="305"/>
      <c r="AS154" s="305"/>
      <c r="AT154" s="305"/>
      <c r="AU154" s="305"/>
      <c r="AV154" s="305"/>
      <c r="AW154" s="305"/>
      <c r="AX154" s="303"/>
      <c r="AY154" s="263"/>
      <c r="AZ154" s="13"/>
      <c r="BA154" s="13"/>
      <c r="BB154" s="13"/>
      <c r="BC154" s="12"/>
      <c r="BE154" s="2"/>
      <c r="BF154"/>
      <c r="BG154"/>
      <c r="BH154"/>
      <c r="BI154"/>
      <c r="BJ154"/>
      <c r="BK154"/>
      <c r="BL154"/>
      <c r="BM154"/>
      <c r="BN154"/>
      <c r="BO154"/>
      <c r="BP154"/>
      <c r="BQ154"/>
      <c r="BR154"/>
      <c r="BS154"/>
      <c r="BT154"/>
      <c r="BU154"/>
      <c r="BV154"/>
      <c r="BW154"/>
      <c r="BX154"/>
      <c r="BY154"/>
    </row>
    <row r="155" spans="1:77" ht="8.4499999999999993" customHeight="1" x14ac:dyDescent="0.25">
      <c r="A155" s="302"/>
      <c r="B155" s="16"/>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2"/>
      <c r="AD155" s="16"/>
      <c r="AE155" s="13"/>
      <c r="AF155" s="332" t="s">
        <v>111</v>
      </c>
      <c r="AG155" s="332"/>
      <c r="AH155" s="332"/>
      <c r="AI155" s="332"/>
      <c r="AJ155" s="332"/>
      <c r="AK155" s="332"/>
      <c r="AL155" s="332"/>
      <c r="AM155" s="332"/>
      <c r="AN155" s="332"/>
      <c r="AO155" s="332"/>
      <c r="AP155" s="332"/>
      <c r="AQ155" s="332"/>
      <c r="AR155" s="332"/>
      <c r="AS155" s="332"/>
      <c r="AT155" s="332"/>
      <c r="AU155" s="332"/>
      <c r="AV155" s="332"/>
      <c r="AW155" s="332"/>
      <c r="AX155" s="304"/>
      <c r="AY155" s="265"/>
      <c r="AZ155" s="13"/>
      <c r="BA155" s="13"/>
      <c r="BB155" s="13"/>
      <c r="BC155" s="12"/>
      <c r="BE155" s="2"/>
      <c r="BF155"/>
      <c r="BG155"/>
      <c r="BH155"/>
      <c r="BI155"/>
      <c r="BJ155"/>
      <c r="BK155"/>
      <c r="BL155"/>
      <c r="BM155"/>
      <c r="BN155"/>
      <c r="BO155"/>
      <c r="BP155"/>
      <c r="BQ155"/>
      <c r="BR155"/>
      <c r="BS155"/>
      <c r="BT155"/>
      <c r="BU155"/>
      <c r="BV155"/>
      <c r="BW155"/>
      <c r="BX155"/>
      <c r="BY155"/>
    </row>
    <row r="156" spans="1:77" ht="8.4499999999999993" customHeight="1" x14ac:dyDescent="0.25">
      <c r="A156" s="302"/>
      <c r="B156" s="16"/>
      <c r="C156" s="184" t="s">
        <v>7</v>
      </c>
      <c r="D156" s="200" t="s">
        <v>208</v>
      </c>
      <c r="E156" s="200"/>
      <c r="F156" s="200"/>
      <c r="G156" s="200"/>
      <c r="H156" s="200"/>
      <c r="I156" s="200"/>
      <c r="J156" s="200"/>
      <c r="K156" s="200"/>
      <c r="L156" s="200"/>
      <c r="M156" s="200"/>
      <c r="N156" s="200"/>
      <c r="O156" s="303"/>
      <c r="P156" s="263"/>
      <c r="Q156" s="13"/>
      <c r="R156" s="13"/>
      <c r="S156" s="13"/>
      <c r="T156" s="13"/>
      <c r="U156" s="13"/>
      <c r="V156" s="13"/>
      <c r="W156" s="13"/>
      <c r="X156" s="13"/>
      <c r="Y156" s="13"/>
      <c r="Z156" s="13"/>
      <c r="AA156" s="13"/>
      <c r="AB156" s="13"/>
      <c r="AC156" s="12"/>
      <c r="AD156" s="16"/>
      <c r="AE156" s="52" t="s">
        <v>14</v>
      </c>
      <c r="AF156" s="305" t="s">
        <v>192</v>
      </c>
      <c r="AG156" s="305"/>
      <c r="AH156" s="305"/>
      <c r="AI156" s="305"/>
      <c r="AJ156" s="305"/>
      <c r="AK156" s="305"/>
      <c r="AL156" s="305"/>
      <c r="AM156" s="305"/>
      <c r="AN156" s="305"/>
      <c r="AO156" s="305"/>
      <c r="AP156" s="305"/>
      <c r="AQ156" s="305"/>
      <c r="AR156" s="305"/>
      <c r="AS156" s="305"/>
      <c r="AT156" s="305"/>
      <c r="AU156" s="305"/>
      <c r="AV156" s="305"/>
      <c r="AW156" s="305"/>
      <c r="AX156" s="303"/>
      <c r="AY156" s="263"/>
      <c r="AZ156" s="13"/>
      <c r="BA156" s="13"/>
      <c r="BB156" s="13"/>
      <c r="BC156" s="12"/>
      <c r="BE156" s="2"/>
      <c r="BF156"/>
      <c r="BG156"/>
      <c r="BH156"/>
      <c r="BI156"/>
      <c r="BJ156"/>
      <c r="BK156"/>
      <c r="BL156"/>
      <c r="BM156"/>
      <c r="BN156"/>
      <c r="BO156"/>
      <c r="BP156"/>
      <c r="BQ156"/>
      <c r="BR156"/>
      <c r="BS156"/>
      <c r="BT156"/>
      <c r="BU156"/>
      <c r="BV156"/>
      <c r="BW156"/>
      <c r="BX156"/>
      <c r="BY156"/>
    </row>
    <row r="157" spans="1:77" ht="8.4499999999999993" customHeight="1" x14ac:dyDescent="0.25">
      <c r="A157" s="302"/>
      <c r="B157" s="16"/>
      <c r="C157" s="184"/>
      <c r="D157" s="200"/>
      <c r="E157" s="200"/>
      <c r="F157" s="200"/>
      <c r="G157" s="200"/>
      <c r="H157" s="200"/>
      <c r="I157" s="200"/>
      <c r="J157" s="200"/>
      <c r="K157" s="200"/>
      <c r="L157" s="200"/>
      <c r="M157" s="200"/>
      <c r="N157" s="200"/>
      <c r="O157" s="304"/>
      <c r="P157" s="265"/>
      <c r="Q157" s="13"/>
      <c r="R157" s="13"/>
      <c r="S157" s="13"/>
      <c r="T157" s="13"/>
      <c r="U157" s="13"/>
      <c r="V157" s="13"/>
      <c r="W157" s="13"/>
      <c r="X157" s="13"/>
      <c r="Y157" s="13"/>
      <c r="Z157" s="13"/>
      <c r="AA157" s="13"/>
      <c r="AB157" s="13"/>
      <c r="AC157" s="12"/>
      <c r="AD157" s="16"/>
      <c r="AE157" s="13"/>
      <c r="AF157" s="332" t="s">
        <v>183</v>
      </c>
      <c r="AG157" s="332"/>
      <c r="AH157" s="332"/>
      <c r="AI157" s="332"/>
      <c r="AJ157" s="332"/>
      <c r="AK157" s="332"/>
      <c r="AL157" s="332"/>
      <c r="AM157" s="332"/>
      <c r="AN157" s="332"/>
      <c r="AO157" s="332"/>
      <c r="AP157" s="332"/>
      <c r="AQ157" s="332"/>
      <c r="AR157" s="332"/>
      <c r="AS157" s="332"/>
      <c r="AT157" s="332"/>
      <c r="AU157" s="332"/>
      <c r="AV157" s="332"/>
      <c r="AW157" s="332"/>
      <c r="AX157" s="304"/>
      <c r="AY157" s="265"/>
      <c r="AZ157" s="13"/>
      <c r="BA157" s="13"/>
      <c r="BB157" s="13"/>
      <c r="BC157" s="12"/>
      <c r="BE157" s="2"/>
      <c r="BF157"/>
      <c r="BG157"/>
      <c r="BH157"/>
      <c r="BI157"/>
      <c r="BJ157"/>
      <c r="BK157"/>
      <c r="BL157"/>
      <c r="BM157"/>
      <c r="BN157"/>
      <c r="BO157"/>
      <c r="BP157"/>
      <c r="BQ157"/>
      <c r="BR157"/>
      <c r="BS157"/>
      <c r="BT157"/>
      <c r="BU157"/>
      <c r="BV157"/>
      <c r="BW157"/>
      <c r="BX157"/>
      <c r="BY157"/>
    </row>
    <row r="158" spans="1:77" ht="8.4499999999999993" customHeight="1" x14ac:dyDescent="0.25">
      <c r="A158" s="302"/>
      <c r="B158" s="16"/>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2"/>
      <c r="AD158" s="16"/>
      <c r="AE158" s="52" t="s">
        <v>15</v>
      </c>
      <c r="AF158" s="305" t="s">
        <v>193</v>
      </c>
      <c r="AG158" s="305"/>
      <c r="AH158" s="305"/>
      <c r="AI158" s="305"/>
      <c r="AJ158" s="305"/>
      <c r="AK158" s="305"/>
      <c r="AL158" s="305"/>
      <c r="AM158" s="305"/>
      <c r="AN158" s="305"/>
      <c r="AO158" s="305"/>
      <c r="AP158" s="305"/>
      <c r="AQ158" s="305"/>
      <c r="AR158" s="305"/>
      <c r="AS158" s="305"/>
      <c r="AT158" s="305"/>
      <c r="AU158" s="305"/>
      <c r="AV158" s="305"/>
      <c r="AW158" s="305"/>
      <c r="AX158" s="303"/>
      <c r="AY158" s="263"/>
      <c r="AZ158" s="13"/>
      <c r="BA158" s="13"/>
      <c r="BB158" s="13"/>
      <c r="BC158" s="12"/>
      <c r="BE158" s="2"/>
      <c r="BF158"/>
      <c r="BG158"/>
      <c r="BH158"/>
      <c r="BI158"/>
      <c r="BJ158"/>
      <c r="BK158"/>
      <c r="BL158"/>
      <c r="BM158"/>
      <c r="BN158"/>
      <c r="BO158"/>
      <c r="BP158"/>
      <c r="BQ158"/>
      <c r="BR158"/>
      <c r="BS158"/>
      <c r="BT158"/>
      <c r="BU158"/>
      <c r="BV158"/>
      <c r="BW158"/>
      <c r="BX158"/>
      <c r="BY158"/>
    </row>
    <row r="159" spans="1:77" ht="8.4499999999999993" customHeight="1" x14ac:dyDescent="0.25">
      <c r="A159" s="302"/>
      <c r="B159" s="16"/>
      <c r="C159" s="184" t="s">
        <v>11</v>
      </c>
      <c r="D159" s="200" t="s">
        <v>209</v>
      </c>
      <c r="E159" s="200"/>
      <c r="F159" s="200"/>
      <c r="G159" s="200"/>
      <c r="H159" s="200"/>
      <c r="I159" s="200"/>
      <c r="J159" s="200"/>
      <c r="K159" s="200"/>
      <c r="L159" s="200"/>
      <c r="M159" s="200"/>
      <c r="N159" s="200"/>
      <c r="O159" s="303"/>
      <c r="P159" s="263"/>
      <c r="Q159" s="13"/>
      <c r="R159" s="13"/>
      <c r="S159" s="13"/>
      <c r="T159" s="13"/>
      <c r="U159" s="13"/>
      <c r="V159" s="13"/>
      <c r="W159" s="13"/>
      <c r="X159" s="13"/>
      <c r="Y159" s="13"/>
      <c r="Z159" s="13"/>
      <c r="AA159" s="13"/>
      <c r="AB159" s="13"/>
      <c r="AC159" s="12"/>
      <c r="AD159" s="16"/>
      <c r="AE159" s="13"/>
      <c r="AF159" s="332" t="s">
        <v>184</v>
      </c>
      <c r="AG159" s="332"/>
      <c r="AH159" s="332"/>
      <c r="AI159" s="332"/>
      <c r="AJ159" s="332"/>
      <c r="AK159" s="332"/>
      <c r="AL159" s="332"/>
      <c r="AM159" s="332"/>
      <c r="AN159" s="332"/>
      <c r="AO159" s="332"/>
      <c r="AP159" s="332"/>
      <c r="AQ159" s="332"/>
      <c r="AR159" s="332"/>
      <c r="AS159" s="332"/>
      <c r="AT159" s="332"/>
      <c r="AU159" s="332"/>
      <c r="AV159" s="332"/>
      <c r="AW159" s="332"/>
      <c r="AX159" s="304"/>
      <c r="AY159" s="265"/>
      <c r="AZ159" s="13"/>
      <c r="BA159" s="13"/>
      <c r="BB159" s="13"/>
      <c r="BC159" s="12"/>
      <c r="BE159" s="2"/>
      <c r="BF159"/>
      <c r="BG159"/>
      <c r="BH159"/>
      <c r="BI159"/>
      <c r="BJ159"/>
      <c r="BK159"/>
      <c r="BL159"/>
      <c r="BM159"/>
      <c r="BN159"/>
      <c r="BO159"/>
      <c r="BP159"/>
      <c r="BQ159"/>
      <c r="BR159"/>
      <c r="BS159"/>
      <c r="BT159"/>
      <c r="BU159"/>
      <c r="BV159"/>
      <c r="BW159"/>
      <c r="BX159"/>
      <c r="BY159"/>
    </row>
    <row r="160" spans="1:77" ht="8.4499999999999993" customHeight="1" x14ac:dyDescent="0.25">
      <c r="A160" s="302"/>
      <c r="B160" s="16"/>
      <c r="C160" s="184"/>
      <c r="D160" s="200"/>
      <c r="E160" s="200"/>
      <c r="F160" s="200"/>
      <c r="G160" s="200"/>
      <c r="H160" s="200"/>
      <c r="I160" s="200"/>
      <c r="J160" s="200"/>
      <c r="K160" s="200"/>
      <c r="L160" s="200"/>
      <c r="M160" s="200"/>
      <c r="N160" s="200"/>
      <c r="O160" s="304"/>
      <c r="P160" s="265"/>
      <c r="Q160" s="13"/>
      <c r="R160" s="13"/>
      <c r="S160" s="13"/>
      <c r="T160" s="13"/>
      <c r="U160" s="13"/>
      <c r="V160" s="13"/>
      <c r="W160" s="13"/>
      <c r="X160" s="13"/>
      <c r="Y160" s="13"/>
      <c r="Z160" s="13"/>
      <c r="AA160" s="13"/>
      <c r="AB160" s="13"/>
      <c r="AC160" s="12"/>
      <c r="AD160" s="16"/>
      <c r="AE160" s="52" t="s">
        <v>18</v>
      </c>
      <c r="AF160" s="305" t="s">
        <v>194</v>
      </c>
      <c r="AG160" s="305"/>
      <c r="AH160" s="305"/>
      <c r="AI160" s="305"/>
      <c r="AJ160" s="305"/>
      <c r="AK160" s="305"/>
      <c r="AL160" s="305"/>
      <c r="AM160" s="305"/>
      <c r="AN160" s="305"/>
      <c r="AO160" s="305"/>
      <c r="AP160" s="305"/>
      <c r="AQ160" s="305"/>
      <c r="AR160" s="305"/>
      <c r="AS160" s="305"/>
      <c r="AT160" s="305"/>
      <c r="AU160" s="305"/>
      <c r="AV160" s="305"/>
      <c r="AW160" s="305"/>
      <c r="AX160" s="303"/>
      <c r="AY160" s="263"/>
      <c r="AZ160" s="13"/>
      <c r="BA160" s="13"/>
      <c r="BB160" s="13"/>
      <c r="BC160" s="12"/>
      <c r="BE160" s="2"/>
      <c r="BF160"/>
      <c r="BG160"/>
      <c r="BH160"/>
      <c r="BI160"/>
      <c r="BJ160"/>
      <c r="BK160"/>
      <c r="BL160"/>
      <c r="BM160"/>
      <c r="BN160"/>
      <c r="BO160"/>
      <c r="BP160"/>
      <c r="BQ160"/>
      <c r="BR160"/>
      <c r="BS160"/>
      <c r="BT160"/>
      <c r="BU160"/>
      <c r="BV160"/>
      <c r="BW160"/>
      <c r="BX160"/>
      <c r="BY160"/>
    </row>
    <row r="161" spans="1:77" ht="8.4499999999999993" customHeight="1" x14ac:dyDescent="0.25">
      <c r="A161" s="302"/>
      <c r="B161" s="18"/>
      <c r="C161" s="84"/>
      <c r="D161" s="87"/>
      <c r="E161" s="87"/>
      <c r="F161" s="87"/>
      <c r="G161" s="87"/>
      <c r="H161" s="87"/>
      <c r="I161" s="87"/>
      <c r="J161" s="87"/>
      <c r="K161" s="87"/>
      <c r="L161" s="87"/>
      <c r="M161" s="87"/>
      <c r="N161" s="87"/>
      <c r="O161" s="84"/>
      <c r="P161" s="84"/>
      <c r="Q161" s="11"/>
      <c r="R161" s="11"/>
      <c r="S161" s="11"/>
      <c r="T161" s="11"/>
      <c r="U161" s="11"/>
      <c r="V161" s="11"/>
      <c r="W161" s="11"/>
      <c r="X161" s="11"/>
      <c r="Y161" s="11"/>
      <c r="Z161" s="11"/>
      <c r="AA161" s="11"/>
      <c r="AB161" s="11"/>
      <c r="AC161" s="10"/>
      <c r="AD161" s="16"/>
      <c r="AE161" s="13"/>
      <c r="AF161" s="332" t="s">
        <v>185</v>
      </c>
      <c r="AG161" s="332"/>
      <c r="AH161" s="332"/>
      <c r="AI161" s="332"/>
      <c r="AJ161" s="332"/>
      <c r="AK161" s="332"/>
      <c r="AL161" s="332"/>
      <c r="AM161" s="332"/>
      <c r="AN161" s="332"/>
      <c r="AO161" s="332"/>
      <c r="AP161" s="332"/>
      <c r="AQ161" s="332"/>
      <c r="AR161" s="332"/>
      <c r="AS161" s="332"/>
      <c r="AT161" s="332"/>
      <c r="AU161" s="332"/>
      <c r="AV161" s="332"/>
      <c r="AW161" s="332"/>
      <c r="AX161" s="304"/>
      <c r="AY161" s="265"/>
      <c r="AZ161" s="13"/>
      <c r="BA161" s="13"/>
      <c r="BB161" s="13"/>
      <c r="BC161" s="12"/>
      <c r="BE161" s="2"/>
      <c r="BF161"/>
      <c r="BG161"/>
      <c r="BH161"/>
      <c r="BI161"/>
      <c r="BJ161"/>
      <c r="BK161"/>
      <c r="BL161"/>
      <c r="BM161"/>
      <c r="BN161"/>
      <c r="BO161"/>
      <c r="BP161"/>
      <c r="BQ161"/>
      <c r="BR161"/>
      <c r="BS161"/>
      <c r="BT161"/>
      <c r="BU161"/>
      <c r="BV161"/>
      <c r="BW161"/>
      <c r="BX161"/>
      <c r="BY161"/>
    </row>
    <row r="162" spans="1:77" ht="8.4499999999999993" customHeight="1" x14ac:dyDescent="0.25">
      <c r="A162" s="302"/>
      <c r="B162" s="88">
        <v>38</v>
      </c>
      <c r="C162" s="312" t="s">
        <v>204</v>
      </c>
      <c r="D162" s="312"/>
      <c r="E162" s="312"/>
      <c r="F162" s="312"/>
      <c r="G162" s="312"/>
      <c r="H162" s="312"/>
      <c r="I162" s="312"/>
      <c r="J162" s="312"/>
      <c r="K162" s="312"/>
      <c r="L162" s="312"/>
      <c r="M162" s="312"/>
      <c r="N162" s="312"/>
      <c r="O162" s="312"/>
      <c r="P162" s="312"/>
      <c r="Q162" s="78"/>
      <c r="R162" s="78"/>
      <c r="S162" s="78"/>
      <c r="T162" s="78"/>
      <c r="U162" s="78"/>
      <c r="V162" s="78"/>
      <c r="W162" s="78"/>
      <c r="X162" s="78"/>
      <c r="Y162" s="78"/>
      <c r="Z162" s="78"/>
      <c r="AA162" s="78"/>
      <c r="AB162" s="78"/>
      <c r="AC162" s="62"/>
      <c r="AD162" s="16"/>
      <c r="AE162" s="52" t="s">
        <v>22</v>
      </c>
      <c r="AF162" s="305" t="s">
        <v>195</v>
      </c>
      <c r="AG162" s="305"/>
      <c r="AH162" s="305"/>
      <c r="AI162" s="305"/>
      <c r="AJ162" s="305"/>
      <c r="AK162" s="305"/>
      <c r="AL162" s="305"/>
      <c r="AM162" s="305"/>
      <c r="AN162" s="305"/>
      <c r="AO162" s="305"/>
      <c r="AP162" s="305"/>
      <c r="AQ162" s="305"/>
      <c r="AR162" s="305"/>
      <c r="AS162" s="305"/>
      <c r="AT162" s="305"/>
      <c r="AU162" s="305"/>
      <c r="AV162" s="305"/>
      <c r="AW162" s="305"/>
      <c r="AX162" s="303"/>
      <c r="AY162" s="263"/>
      <c r="AZ162" s="13"/>
      <c r="BA162" s="13"/>
      <c r="BB162" s="13"/>
      <c r="BC162" s="12"/>
      <c r="BE162" s="2"/>
      <c r="BF162"/>
      <c r="BG162"/>
      <c r="BH162"/>
      <c r="BI162"/>
      <c r="BJ162"/>
      <c r="BK162"/>
      <c r="BL162"/>
      <c r="BM162"/>
      <c r="BN162"/>
      <c r="BO162"/>
      <c r="BP162"/>
      <c r="BQ162"/>
      <c r="BR162"/>
      <c r="BS162"/>
      <c r="BT162"/>
      <c r="BU162"/>
      <c r="BV162"/>
      <c r="BW162"/>
      <c r="BX162"/>
      <c r="BY162"/>
    </row>
    <row r="163" spans="1:77" ht="8.4499999999999993" customHeight="1" x14ac:dyDescent="0.25">
      <c r="A163" s="302"/>
      <c r="B163" s="26"/>
      <c r="C163" s="200" t="s">
        <v>205</v>
      </c>
      <c r="D163" s="200"/>
      <c r="E163" s="200"/>
      <c r="F163" s="200"/>
      <c r="G163" s="200"/>
      <c r="H163" s="200"/>
      <c r="I163" s="200"/>
      <c r="J163" s="200"/>
      <c r="K163" s="200"/>
      <c r="L163" s="200"/>
      <c r="M163" s="200"/>
      <c r="N163" s="200"/>
      <c r="O163" s="200"/>
      <c r="P163" s="200"/>
      <c r="Q163" s="76"/>
      <c r="R163" s="76"/>
      <c r="S163" s="76"/>
      <c r="T163" s="76"/>
      <c r="U163" s="76"/>
      <c r="V163" s="76"/>
      <c r="W163" s="76"/>
      <c r="X163" s="76"/>
      <c r="Y163" s="76"/>
      <c r="Z163" s="76"/>
      <c r="AA163" s="76"/>
      <c r="AB163" s="76"/>
      <c r="AC163" s="77"/>
      <c r="AD163" s="16"/>
      <c r="AE163" s="13"/>
      <c r="AF163" s="332" t="s">
        <v>186</v>
      </c>
      <c r="AG163" s="332"/>
      <c r="AH163" s="332"/>
      <c r="AI163" s="332"/>
      <c r="AJ163" s="332"/>
      <c r="AK163" s="332"/>
      <c r="AL163" s="332"/>
      <c r="AM163" s="332"/>
      <c r="AN163" s="332"/>
      <c r="AO163" s="332"/>
      <c r="AP163" s="332"/>
      <c r="AQ163" s="332"/>
      <c r="AR163" s="332"/>
      <c r="AS163" s="332"/>
      <c r="AT163" s="332"/>
      <c r="AU163" s="332"/>
      <c r="AV163" s="332"/>
      <c r="AW163" s="332"/>
      <c r="AX163" s="304"/>
      <c r="AY163" s="265"/>
      <c r="AZ163" s="13"/>
      <c r="BA163" s="13"/>
      <c r="BB163" s="13"/>
      <c r="BC163" s="12"/>
      <c r="BE163" s="2"/>
      <c r="BF163"/>
      <c r="BG163"/>
      <c r="BH163"/>
      <c r="BI163"/>
      <c r="BJ163"/>
      <c r="BK163"/>
      <c r="BL163"/>
      <c r="BM163"/>
      <c r="BN163"/>
      <c r="BO163"/>
      <c r="BP163"/>
      <c r="BQ163"/>
      <c r="BR163"/>
      <c r="BS163"/>
      <c r="BT163"/>
      <c r="BU163"/>
      <c r="BV163"/>
      <c r="BW163"/>
      <c r="BX163"/>
      <c r="BY163"/>
    </row>
    <row r="164" spans="1:77" ht="8.4499999999999993" customHeight="1" x14ac:dyDescent="0.25">
      <c r="A164" s="302"/>
      <c r="B164" s="86"/>
      <c r="C164" s="27"/>
      <c r="D164" s="27"/>
      <c r="E164" s="27"/>
      <c r="F164" s="27"/>
      <c r="G164" s="27"/>
      <c r="H164" s="27"/>
      <c r="I164" s="27"/>
      <c r="J164" s="27"/>
      <c r="K164" s="27"/>
      <c r="L164" s="27"/>
      <c r="M164" s="27"/>
      <c r="N164" s="14"/>
      <c r="O164" s="14"/>
      <c r="P164" s="14"/>
      <c r="Q164" s="14"/>
      <c r="R164" s="14"/>
      <c r="S164" s="14"/>
      <c r="T164" s="14"/>
      <c r="U164" s="14"/>
      <c r="V164" s="14"/>
      <c r="W164" s="14"/>
      <c r="X164" s="14"/>
      <c r="Y164" s="14"/>
      <c r="Z164" s="14"/>
      <c r="AA164" s="14"/>
      <c r="AB164" s="14"/>
      <c r="AC164" s="116"/>
      <c r="AD164" s="16"/>
      <c r="AE164" s="52" t="s">
        <v>23</v>
      </c>
      <c r="AF164" s="305" t="s">
        <v>196</v>
      </c>
      <c r="AG164" s="305"/>
      <c r="AH164" s="305"/>
      <c r="AI164" s="305"/>
      <c r="AJ164" s="305"/>
      <c r="AK164" s="305"/>
      <c r="AL164" s="305"/>
      <c r="AM164" s="305"/>
      <c r="AN164" s="305"/>
      <c r="AO164" s="305"/>
      <c r="AP164" s="305"/>
      <c r="AQ164" s="305"/>
      <c r="AR164" s="305"/>
      <c r="AS164" s="305"/>
      <c r="AT164" s="305"/>
      <c r="AU164" s="305"/>
      <c r="AV164" s="305"/>
      <c r="AW164" s="305"/>
      <c r="AX164" s="303"/>
      <c r="AY164" s="263"/>
      <c r="AZ164" s="13"/>
      <c r="BA164" s="13"/>
      <c r="BB164" s="13"/>
      <c r="BC164" s="12"/>
      <c r="BE164" s="2"/>
      <c r="BF164"/>
      <c r="BG164"/>
      <c r="BH164"/>
      <c r="BI164"/>
      <c r="BJ164"/>
      <c r="BK164"/>
      <c r="BL164"/>
      <c r="BM164"/>
      <c r="BN164"/>
      <c r="BO164"/>
      <c r="BP164"/>
      <c r="BQ164"/>
      <c r="BR164"/>
      <c r="BS164"/>
      <c r="BT164"/>
      <c r="BU164"/>
      <c r="BV164"/>
      <c r="BW164"/>
      <c r="BX164"/>
      <c r="BY164"/>
    </row>
    <row r="165" spans="1:77" ht="8.4499999999999993" customHeight="1" x14ac:dyDescent="0.25">
      <c r="A165" s="302"/>
      <c r="B165" s="86"/>
      <c r="C165" s="27"/>
      <c r="D165" s="225" t="s">
        <v>210</v>
      </c>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7"/>
      <c r="AD165" s="16"/>
      <c r="AE165" s="13"/>
      <c r="AF165" s="332" t="s">
        <v>200</v>
      </c>
      <c r="AG165" s="332"/>
      <c r="AH165" s="332"/>
      <c r="AI165" s="332"/>
      <c r="AJ165" s="332"/>
      <c r="AK165" s="332"/>
      <c r="AL165" s="332"/>
      <c r="AM165" s="332"/>
      <c r="AN165" s="332"/>
      <c r="AO165" s="332"/>
      <c r="AP165" s="332"/>
      <c r="AQ165" s="332"/>
      <c r="AR165" s="332"/>
      <c r="AS165" s="332"/>
      <c r="AT165" s="332"/>
      <c r="AU165" s="332"/>
      <c r="AV165" s="332"/>
      <c r="AW165" s="332"/>
      <c r="AX165" s="304"/>
      <c r="AY165" s="265"/>
      <c r="AZ165" s="13"/>
      <c r="BA165" s="13"/>
      <c r="BB165" s="13"/>
      <c r="BC165" s="12"/>
      <c r="BE165" s="2"/>
      <c r="BF165"/>
      <c r="BG165"/>
      <c r="BH165"/>
      <c r="BI165"/>
      <c r="BJ165"/>
      <c r="BK165"/>
      <c r="BL165"/>
      <c r="BM165"/>
      <c r="BN165"/>
      <c r="BO165"/>
      <c r="BP165"/>
      <c r="BQ165"/>
      <c r="BR165"/>
      <c r="BS165"/>
      <c r="BT165"/>
      <c r="BU165"/>
      <c r="BV165"/>
      <c r="BW165"/>
      <c r="BX165"/>
      <c r="BY165"/>
    </row>
    <row r="166" spans="1:77" ht="9" customHeight="1" x14ac:dyDescent="0.25">
      <c r="A166" s="302"/>
      <c r="B166" s="123"/>
      <c r="C166" s="184" t="s">
        <v>110</v>
      </c>
      <c r="D166" s="184"/>
      <c r="E166" s="184"/>
      <c r="F166" s="184"/>
      <c r="G166" s="184"/>
      <c r="H166" s="185" t="str">
        <f>AL20 &amp; AL21</f>
        <v>Angos Hayvancılık (TR59-924921)
Akşeker Tarım Et (TR42-0581),  Elif Et ( TR34-1178), 
Sarıkız Et Entegre (TR10-0877)</v>
      </c>
      <c r="I166" s="185"/>
      <c r="J166" s="185"/>
      <c r="K166" s="185"/>
      <c r="L166" s="185"/>
      <c r="M166" s="185"/>
      <c r="N166" s="185"/>
      <c r="O166" s="185"/>
      <c r="P166" s="185"/>
      <c r="Q166" s="185"/>
      <c r="R166" s="185"/>
      <c r="S166" s="185"/>
      <c r="T166" s="185"/>
      <c r="U166" s="185"/>
      <c r="V166" s="185"/>
      <c r="W166" s="185"/>
      <c r="X166" s="185"/>
      <c r="Y166" s="185"/>
      <c r="Z166" s="185"/>
      <c r="AA166" s="185"/>
      <c r="AB166" s="185"/>
      <c r="AC166" s="186"/>
      <c r="AD166" s="16"/>
      <c r="AE166" s="52" t="s">
        <v>25</v>
      </c>
      <c r="AF166" s="305" t="s">
        <v>197</v>
      </c>
      <c r="AG166" s="305"/>
      <c r="AH166" s="305"/>
      <c r="AI166" s="305"/>
      <c r="AJ166" s="305"/>
      <c r="AK166" s="305"/>
      <c r="AL166" s="305"/>
      <c r="AM166" s="305"/>
      <c r="AN166" s="305"/>
      <c r="AO166" s="305"/>
      <c r="AP166" s="305"/>
      <c r="AQ166" s="305"/>
      <c r="AR166" s="305"/>
      <c r="AS166" s="305"/>
      <c r="AT166" s="305"/>
      <c r="AU166" s="305"/>
      <c r="AV166" s="305"/>
      <c r="AW166" s="305"/>
      <c r="AX166" s="303"/>
      <c r="AY166" s="263"/>
      <c r="AZ166" s="13"/>
      <c r="BA166" s="13"/>
      <c r="BB166" s="13"/>
      <c r="BC166" s="12"/>
      <c r="BE166" s="2"/>
      <c r="BF166"/>
      <c r="BG166"/>
      <c r="BH166"/>
      <c r="BI166"/>
      <c r="BJ166"/>
      <c r="BK166"/>
      <c r="BL166"/>
      <c r="BM166"/>
      <c r="BN166"/>
      <c r="BO166"/>
      <c r="BP166"/>
      <c r="BQ166"/>
      <c r="BR166"/>
      <c r="BS166"/>
      <c r="BT166"/>
      <c r="BU166"/>
      <c r="BV166"/>
      <c r="BW166"/>
      <c r="BX166"/>
      <c r="BY166"/>
    </row>
    <row r="167" spans="1:77" ht="8.4499999999999993" customHeight="1" x14ac:dyDescent="0.25">
      <c r="A167" s="302"/>
      <c r="B167" s="16"/>
      <c r="C167" s="184"/>
      <c r="D167" s="184"/>
      <c r="E167" s="184"/>
      <c r="F167" s="184"/>
      <c r="G167" s="184"/>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6"/>
      <c r="AD167" s="16"/>
      <c r="AE167" s="13"/>
      <c r="AF167" s="332" t="s">
        <v>187</v>
      </c>
      <c r="AG167" s="332"/>
      <c r="AH167" s="332"/>
      <c r="AI167" s="332"/>
      <c r="AJ167" s="332"/>
      <c r="AK167" s="332"/>
      <c r="AL167" s="332"/>
      <c r="AM167" s="332"/>
      <c r="AN167" s="332"/>
      <c r="AO167" s="332"/>
      <c r="AP167" s="332"/>
      <c r="AQ167" s="332"/>
      <c r="AR167" s="332"/>
      <c r="AS167" s="332"/>
      <c r="AT167" s="332"/>
      <c r="AU167" s="332"/>
      <c r="AV167" s="332"/>
      <c r="AW167" s="332"/>
      <c r="AX167" s="304"/>
      <c r="AY167" s="265"/>
      <c r="AZ167" s="13"/>
      <c r="BA167" s="13"/>
      <c r="BB167" s="13"/>
      <c r="BC167" s="12"/>
      <c r="BE167" s="2"/>
      <c r="BF167"/>
      <c r="BG167"/>
      <c r="BH167"/>
      <c r="BI167"/>
      <c r="BJ167"/>
      <c r="BK167"/>
      <c r="BL167"/>
      <c r="BM167"/>
      <c r="BN167"/>
      <c r="BO167"/>
      <c r="BP167"/>
      <c r="BQ167"/>
      <c r="BR167"/>
      <c r="BS167"/>
      <c r="BT167"/>
      <c r="BU167"/>
      <c r="BV167"/>
      <c r="BW167"/>
      <c r="BX167"/>
      <c r="BY167"/>
    </row>
    <row r="168" spans="1:77" ht="8.4499999999999993" customHeight="1" x14ac:dyDescent="0.25">
      <c r="A168" s="302"/>
      <c r="B168" s="94"/>
      <c r="C168" s="184"/>
      <c r="D168" s="184"/>
      <c r="E168" s="184"/>
      <c r="F168" s="184"/>
      <c r="G168" s="184"/>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6"/>
      <c r="AD168" s="16"/>
      <c r="AE168" s="52" t="s">
        <v>28</v>
      </c>
      <c r="AF168" s="305" t="s">
        <v>198</v>
      </c>
      <c r="AG168" s="305"/>
      <c r="AH168" s="305"/>
      <c r="AI168" s="305"/>
      <c r="AJ168" s="305"/>
      <c r="AK168" s="305"/>
      <c r="AL168" s="305"/>
      <c r="AM168" s="305"/>
      <c r="AN168" s="305"/>
      <c r="AO168" s="305"/>
      <c r="AP168" s="305"/>
      <c r="AQ168" s="305"/>
      <c r="AR168" s="305"/>
      <c r="AS168" s="305"/>
      <c r="AT168" s="305"/>
      <c r="AU168" s="305"/>
      <c r="AV168" s="305"/>
      <c r="AW168" s="305"/>
      <c r="AX168" s="303"/>
      <c r="AY168" s="263"/>
      <c r="AZ168" s="13"/>
      <c r="BA168" s="13"/>
      <c r="BB168" s="13"/>
      <c r="BC168" s="12"/>
      <c r="BE168" s="2"/>
      <c r="BF168"/>
      <c r="BG168"/>
      <c r="BH168"/>
      <c r="BI168"/>
      <c r="BJ168"/>
      <c r="BK168"/>
      <c r="BL168"/>
      <c r="BM168"/>
      <c r="BN168"/>
      <c r="BO168"/>
      <c r="BP168"/>
      <c r="BQ168"/>
      <c r="BR168"/>
      <c r="BS168"/>
      <c r="BT168"/>
      <c r="BU168"/>
      <c r="BV168"/>
      <c r="BW168"/>
      <c r="BX168"/>
      <c r="BY168"/>
    </row>
    <row r="169" spans="1:77" ht="8.4499999999999993" customHeight="1" x14ac:dyDescent="0.25">
      <c r="A169" s="302"/>
      <c r="B169" s="16"/>
      <c r="C169" s="184"/>
      <c r="D169" s="184"/>
      <c r="E169" s="184"/>
      <c r="F169" s="184"/>
      <c r="G169" s="184"/>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6"/>
      <c r="AD169" s="16"/>
      <c r="AE169" s="13"/>
      <c r="AF169" s="332" t="s">
        <v>188</v>
      </c>
      <c r="AG169" s="332"/>
      <c r="AH169" s="332"/>
      <c r="AI169" s="332"/>
      <c r="AJ169" s="332"/>
      <c r="AK169" s="332"/>
      <c r="AL169" s="332"/>
      <c r="AM169" s="332"/>
      <c r="AN169" s="332"/>
      <c r="AO169" s="332"/>
      <c r="AP169" s="332"/>
      <c r="AQ169" s="332"/>
      <c r="AR169" s="332"/>
      <c r="AS169" s="332"/>
      <c r="AT169" s="332"/>
      <c r="AU169" s="332"/>
      <c r="AV169" s="332"/>
      <c r="AW169" s="332"/>
      <c r="AX169" s="304"/>
      <c r="AY169" s="265"/>
      <c r="AZ169" s="13"/>
      <c r="BA169" s="13"/>
      <c r="BB169" s="13"/>
      <c r="BC169" s="12"/>
      <c r="BE169" s="2"/>
      <c r="BF169"/>
      <c r="BG169"/>
      <c r="BH169"/>
      <c r="BI169"/>
      <c r="BJ169"/>
      <c r="BK169"/>
      <c r="BL169"/>
      <c r="BM169"/>
      <c r="BN169"/>
      <c r="BO169"/>
      <c r="BP169"/>
      <c r="BQ169"/>
      <c r="BR169"/>
      <c r="BS169"/>
      <c r="BT169"/>
      <c r="BU169"/>
      <c r="BV169"/>
      <c r="BW169"/>
      <c r="BX169"/>
      <c r="BY169"/>
    </row>
    <row r="170" spans="1:77" ht="8.4499999999999993" customHeight="1" x14ac:dyDescent="0.25">
      <c r="A170" s="302"/>
      <c r="B170" s="16"/>
      <c r="C170" s="183" t="s">
        <v>206</v>
      </c>
      <c r="D170" s="183"/>
      <c r="E170" s="183"/>
      <c r="F170" s="183"/>
      <c r="G170" s="183"/>
      <c r="H170" s="183"/>
      <c r="I170" s="183"/>
      <c r="J170" s="183"/>
      <c r="K170" s="183"/>
      <c r="L170" s="183"/>
      <c r="M170" s="183"/>
      <c r="N170" s="183"/>
      <c r="O170" s="180"/>
      <c r="P170" s="180"/>
      <c r="Q170" s="180"/>
      <c r="R170" s="180"/>
      <c r="S170" s="13"/>
      <c r="T170" s="27"/>
      <c r="U170" s="27"/>
      <c r="V170" s="27"/>
      <c r="W170" s="27"/>
      <c r="X170" s="27"/>
      <c r="Y170" s="27"/>
      <c r="Z170" s="27"/>
      <c r="AA170" s="27"/>
      <c r="AB170" s="27"/>
      <c r="AC170" s="12"/>
      <c r="AD170" s="16"/>
      <c r="AE170" s="52" t="s">
        <v>29</v>
      </c>
      <c r="AF170" s="305" t="s">
        <v>199</v>
      </c>
      <c r="AG170" s="305"/>
      <c r="AH170" s="305"/>
      <c r="AI170" s="305"/>
      <c r="AJ170" s="305"/>
      <c r="AK170" s="305"/>
      <c r="AL170" s="305"/>
      <c r="AM170" s="305"/>
      <c r="AN170" s="305"/>
      <c r="AO170" s="305"/>
      <c r="AP170" s="305"/>
      <c r="AQ170" s="305"/>
      <c r="AR170" s="305"/>
      <c r="AS170" s="305"/>
      <c r="AT170" s="305"/>
      <c r="AU170" s="305"/>
      <c r="AV170" s="305"/>
      <c r="AW170" s="305"/>
      <c r="AX170" s="303"/>
      <c r="AY170" s="263"/>
      <c r="AZ170" s="13"/>
      <c r="BA170" s="13"/>
      <c r="BB170" s="13"/>
      <c r="BC170" s="12"/>
      <c r="BE170" s="2"/>
      <c r="BF170"/>
      <c r="BG170"/>
      <c r="BH170"/>
      <c r="BI170"/>
      <c r="BJ170"/>
      <c r="BK170"/>
      <c r="BL170"/>
      <c r="BM170"/>
      <c r="BN170"/>
      <c r="BO170"/>
      <c r="BP170"/>
      <c r="BQ170"/>
      <c r="BR170"/>
      <c r="BS170"/>
      <c r="BT170"/>
      <c r="BU170"/>
      <c r="BV170"/>
      <c r="BW170"/>
      <c r="BX170"/>
      <c r="BY170"/>
    </row>
    <row r="171" spans="1:77" ht="8.4499999999999993" customHeight="1" x14ac:dyDescent="0.25">
      <c r="A171" s="302"/>
      <c r="B171" s="18"/>
      <c r="C171" s="95"/>
      <c r="D171" s="95"/>
      <c r="E171" s="95"/>
      <c r="F171" s="95"/>
      <c r="G171" s="95"/>
      <c r="H171" s="95"/>
      <c r="I171" s="95"/>
      <c r="J171" s="95"/>
      <c r="K171" s="95"/>
      <c r="L171" s="96"/>
      <c r="M171" s="96"/>
      <c r="N171" s="96"/>
      <c r="O171" s="96"/>
      <c r="P171" s="96"/>
      <c r="Q171" s="96"/>
      <c r="R171" s="96"/>
      <c r="S171" s="11"/>
      <c r="T171" s="11"/>
      <c r="U171" s="11"/>
      <c r="V171" s="11"/>
      <c r="W171" s="11"/>
      <c r="X171" s="11"/>
      <c r="Y171" s="11"/>
      <c r="Z171" s="11"/>
      <c r="AA171" s="11"/>
      <c r="AB171" s="11"/>
      <c r="AC171" s="10"/>
      <c r="AD171" s="16"/>
      <c r="AE171" s="13"/>
      <c r="AF171" s="332" t="s">
        <v>189</v>
      </c>
      <c r="AG171" s="332"/>
      <c r="AH171" s="332"/>
      <c r="AI171" s="332"/>
      <c r="AJ171" s="332"/>
      <c r="AK171" s="332"/>
      <c r="AL171" s="332"/>
      <c r="AM171" s="332"/>
      <c r="AN171" s="332"/>
      <c r="AO171" s="332"/>
      <c r="AP171" s="332"/>
      <c r="AQ171" s="332"/>
      <c r="AR171" s="332"/>
      <c r="AS171" s="332"/>
      <c r="AT171" s="332"/>
      <c r="AU171" s="332"/>
      <c r="AV171" s="332"/>
      <c r="AW171" s="332"/>
      <c r="AX171" s="304"/>
      <c r="AY171" s="265"/>
      <c r="AZ171" s="13"/>
      <c r="BA171" s="13"/>
      <c r="BB171" s="13"/>
      <c r="BC171" s="12"/>
      <c r="BE171" s="2"/>
      <c r="BF171"/>
      <c r="BG171"/>
      <c r="BH171"/>
      <c r="BI171"/>
      <c r="BJ171"/>
      <c r="BK171"/>
      <c r="BL171"/>
      <c r="BM171"/>
      <c r="BN171"/>
      <c r="BO171"/>
      <c r="BP171"/>
      <c r="BQ171"/>
      <c r="BR171"/>
      <c r="BS171"/>
      <c r="BT171"/>
      <c r="BU171"/>
      <c r="BV171"/>
      <c r="BW171"/>
      <c r="BX171"/>
      <c r="BY171"/>
    </row>
    <row r="172" spans="1:77" ht="8.4499999999999993" customHeight="1" x14ac:dyDescent="0.25">
      <c r="A172" s="302"/>
      <c r="B172" s="88">
        <v>39</v>
      </c>
      <c r="C172" s="398" t="s">
        <v>109</v>
      </c>
      <c r="D172" s="398"/>
      <c r="E172" s="398"/>
      <c r="F172" s="398"/>
      <c r="G172" s="398"/>
      <c r="H172" s="398"/>
      <c r="I172" s="398"/>
      <c r="J172" s="398"/>
      <c r="K172" s="398"/>
      <c r="L172" s="398"/>
      <c r="M172" s="398"/>
      <c r="N172" s="398"/>
      <c r="O172" s="398"/>
      <c r="P172" s="398"/>
      <c r="Q172" s="398"/>
      <c r="R172" s="398"/>
      <c r="S172" s="398"/>
      <c r="T172" s="398"/>
      <c r="U172" s="398"/>
      <c r="V172" s="398"/>
      <c r="W172" s="398"/>
      <c r="X172" s="398"/>
      <c r="Y172" s="398"/>
      <c r="Z172" s="398"/>
      <c r="AA172" s="398"/>
      <c r="AB172" s="398"/>
      <c r="AC172" s="399"/>
      <c r="AD172" s="16"/>
      <c r="AE172" s="52" t="s">
        <v>30</v>
      </c>
      <c r="AF172" s="305" t="s">
        <v>201</v>
      </c>
      <c r="AG172" s="305"/>
      <c r="AH172" s="305"/>
      <c r="AI172" s="305"/>
      <c r="AJ172" s="305"/>
      <c r="AK172" s="305"/>
      <c r="AL172" s="305"/>
      <c r="AM172" s="305"/>
      <c r="AN172" s="305"/>
      <c r="AO172" s="305"/>
      <c r="AP172" s="305"/>
      <c r="AQ172" s="305"/>
      <c r="AR172" s="305"/>
      <c r="AS172" s="305"/>
      <c r="AT172" s="305"/>
      <c r="AU172" s="305"/>
      <c r="AV172" s="305"/>
      <c r="AW172" s="305"/>
      <c r="AX172" s="303"/>
      <c r="AY172" s="263"/>
      <c r="AZ172" s="13"/>
      <c r="BA172" s="13"/>
      <c r="BB172" s="13"/>
      <c r="BC172" s="12"/>
      <c r="BE172" s="2"/>
      <c r="BF172"/>
      <c r="BG172"/>
      <c r="BH172"/>
      <c r="BI172"/>
      <c r="BJ172"/>
      <c r="BK172"/>
      <c r="BL172"/>
      <c r="BM172"/>
      <c r="BN172"/>
      <c r="BO172"/>
      <c r="BP172"/>
      <c r="BQ172"/>
      <c r="BR172"/>
      <c r="BS172"/>
      <c r="BT172"/>
      <c r="BU172"/>
      <c r="BV172"/>
      <c r="BW172"/>
      <c r="BX172"/>
      <c r="BY172"/>
    </row>
    <row r="173" spans="1:77" ht="8.4499999999999993" customHeight="1" x14ac:dyDescent="0.25">
      <c r="A173" s="302"/>
      <c r="B173" s="16"/>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2"/>
      <c r="AD173" s="16"/>
      <c r="AE173" s="13"/>
      <c r="AF173" s="332" t="s">
        <v>202</v>
      </c>
      <c r="AG173" s="332"/>
      <c r="AH173" s="332"/>
      <c r="AI173" s="332"/>
      <c r="AJ173" s="332"/>
      <c r="AK173" s="332"/>
      <c r="AL173" s="332"/>
      <c r="AM173" s="332"/>
      <c r="AN173" s="332"/>
      <c r="AO173" s="332"/>
      <c r="AP173" s="332"/>
      <c r="AQ173" s="332"/>
      <c r="AR173" s="332"/>
      <c r="AS173" s="332"/>
      <c r="AT173" s="332"/>
      <c r="AU173" s="332"/>
      <c r="AV173" s="332"/>
      <c r="AW173" s="332"/>
      <c r="AX173" s="304"/>
      <c r="AY173" s="265"/>
      <c r="AZ173" s="13"/>
      <c r="BA173" s="13"/>
      <c r="BB173" s="13"/>
      <c r="BC173" s="12"/>
      <c r="BE173" s="2"/>
      <c r="BF173"/>
      <c r="BG173"/>
      <c r="BH173"/>
      <c r="BI173"/>
      <c r="BJ173"/>
      <c r="BK173"/>
      <c r="BL173"/>
      <c r="BM173"/>
      <c r="BN173"/>
      <c r="BO173"/>
      <c r="BP173"/>
      <c r="BQ173"/>
      <c r="BR173"/>
      <c r="BS173"/>
      <c r="BT173"/>
      <c r="BU173"/>
      <c r="BV173"/>
      <c r="BW173"/>
      <c r="BX173"/>
      <c r="BY173"/>
    </row>
    <row r="174" spans="1:77" ht="8.4499999999999993" customHeight="1" x14ac:dyDescent="0.25">
      <c r="A174" s="302"/>
      <c r="B174" s="16"/>
      <c r="C174" s="13"/>
      <c r="D174" s="200" t="s">
        <v>108</v>
      </c>
      <c r="E174" s="200"/>
      <c r="F174" s="200"/>
      <c r="G174" s="200"/>
      <c r="H174" s="200"/>
      <c r="I174" s="200"/>
      <c r="J174" s="200"/>
      <c r="K174" s="200"/>
      <c r="L174" s="200" t="s">
        <v>211</v>
      </c>
      <c r="M174" s="200"/>
      <c r="N174" s="200"/>
      <c r="O174" s="200"/>
      <c r="P174" s="200"/>
      <c r="Q174" s="200"/>
      <c r="R174" s="200"/>
      <c r="S174" s="200"/>
      <c r="T174" s="200"/>
      <c r="U174" s="200"/>
      <c r="V174" s="200"/>
      <c r="W174" s="200"/>
      <c r="X174" s="200"/>
      <c r="Y174" s="200"/>
      <c r="Z174" s="13"/>
      <c r="AA174" s="13"/>
      <c r="AB174" s="13"/>
      <c r="AC174" s="12"/>
      <c r="AD174" s="16"/>
      <c r="AE174" s="52" t="s">
        <v>32</v>
      </c>
      <c r="AF174" s="305" t="s">
        <v>203</v>
      </c>
      <c r="AG174" s="305"/>
      <c r="AH174" s="305"/>
      <c r="AI174" s="305"/>
      <c r="AJ174" s="305"/>
      <c r="AK174" s="305"/>
      <c r="AL174" s="305"/>
      <c r="AM174" s="305"/>
      <c r="AN174" s="305"/>
      <c r="AO174" s="305"/>
      <c r="AP174" s="305"/>
      <c r="AQ174" s="305"/>
      <c r="AR174" s="305"/>
      <c r="AS174" s="305"/>
      <c r="AT174" s="305"/>
      <c r="AU174" s="305"/>
      <c r="AV174" s="305"/>
      <c r="AW174" s="305"/>
      <c r="AX174" s="303"/>
      <c r="AY174" s="263"/>
      <c r="AZ174" s="13"/>
      <c r="BA174" s="13"/>
      <c r="BB174" s="13"/>
      <c r="BC174" s="12"/>
      <c r="BE174" s="2"/>
      <c r="BF174"/>
      <c r="BG174"/>
      <c r="BH174"/>
      <c r="BI174"/>
      <c r="BJ174"/>
      <c r="BK174"/>
      <c r="BL174"/>
      <c r="BM174"/>
      <c r="BN174"/>
      <c r="BO174"/>
      <c r="BP174"/>
      <c r="BQ174"/>
      <c r="BR174"/>
      <c r="BS174"/>
      <c r="BT174"/>
      <c r="BU174"/>
      <c r="BV174"/>
      <c r="BW174"/>
      <c r="BX174"/>
      <c r="BY174"/>
    </row>
    <row r="175" spans="1:77" ht="8.4499999999999993" customHeight="1" x14ac:dyDescent="0.25">
      <c r="A175" s="302"/>
      <c r="B175" s="16"/>
      <c r="C175" s="13"/>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13"/>
      <c r="AA175" s="13"/>
      <c r="AB175" s="13"/>
      <c r="AC175" s="12"/>
      <c r="AD175" s="16"/>
      <c r="AE175" s="52"/>
      <c r="AF175" s="332" t="s">
        <v>190</v>
      </c>
      <c r="AG175" s="332"/>
      <c r="AH175" s="332"/>
      <c r="AI175" s="332"/>
      <c r="AJ175" s="332"/>
      <c r="AK175" s="332"/>
      <c r="AL175" s="332"/>
      <c r="AM175" s="332"/>
      <c r="AN175" s="332"/>
      <c r="AO175" s="332"/>
      <c r="AP175" s="332"/>
      <c r="AQ175" s="332"/>
      <c r="AR175" s="332"/>
      <c r="AS175" s="332"/>
      <c r="AT175" s="332"/>
      <c r="AU175" s="332"/>
      <c r="AV175" s="332"/>
      <c r="AW175" s="332"/>
      <c r="AX175" s="304"/>
      <c r="AY175" s="265"/>
      <c r="AZ175" s="13"/>
      <c r="BA175" s="13"/>
      <c r="BB175" s="13"/>
      <c r="BC175" s="12"/>
      <c r="BE175" s="2"/>
      <c r="BF175"/>
      <c r="BG175"/>
      <c r="BH175"/>
      <c r="BI175"/>
      <c r="BJ175"/>
      <c r="BK175"/>
      <c r="BL175"/>
      <c r="BM175"/>
      <c r="BN175"/>
      <c r="BO175"/>
      <c r="BP175"/>
      <c r="BQ175"/>
      <c r="BR175"/>
      <c r="BS175"/>
      <c r="BT175"/>
      <c r="BU175"/>
      <c r="BV175"/>
      <c r="BW175"/>
      <c r="BX175"/>
      <c r="BY175"/>
    </row>
    <row r="176" spans="1:77" ht="8.4499999999999993" customHeight="1" x14ac:dyDescent="0.25">
      <c r="A176" s="302"/>
      <c r="B176" s="16"/>
      <c r="C176" s="13"/>
      <c r="D176" s="85"/>
      <c r="E176" s="85"/>
      <c r="F176" s="85"/>
      <c r="G176" s="85"/>
      <c r="H176" s="85"/>
      <c r="I176" s="85"/>
      <c r="J176" s="85"/>
      <c r="K176" s="85"/>
      <c r="L176" s="85"/>
      <c r="M176" s="85"/>
      <c r="N176" s="85"/>
      <c r="O176" s="85"/>
      <c r="P176" s="85"/>
      <c r="Q176" s="85"/>
      <c r="R176" s="85"/>
      <c r="S176" s="85"/>
      <c r="T176" s="85"/>
      <c r="U176" s="85"/>
      <c r="V176" s="85"/>
      <c r="W176" s="85"/>
      <c r="X176" s="85"/>
      <c r="Y176" s="85"/>
      <c r="Z176" s="13"/>
      <c r="AA176" s="13"/>
      <c r="AB176" s="13"/>
      <c r="AC176" s="12"/>
      <c r="AD176" s="16"/>
      <c r="AE176" s="13" t="s">
        <v>33</v>
      </c>
      <c r="AF176" s="305" t="s">
        <v>106</v>
      </c>
      <c r="AG176" s="305"/>
      <c r="AH176" s="305"/>
      <c r="AI176" s="305"/>
      <c r="AJ176" s="305"/>
      <c r="AK176" s="305"/>
      <c r="AL176" s="305"/>
      <c r="AM176" s="305"/>
      <c r="AN176" s="305"/>
      <c r="AO176" s="305"/>
      <c r="AP176" s="305"/>
      <c r="AQ176" s="305"/>
      <c r="AR176" s="305"/>
      <c r="AS176" s="305"/>
      <c r="AT176" s="305"/>
      <c r="AU176" s="305"/>
      <c r="AV176" s="305"/>
      <c r="AW176" s="305"/>
      <c r="AX176" s="303"/>
      <c r="AY176" s="263"/>
      <c r="AZ176" s="13"/>
      <c r="BA176" s="13"/>
      <c r="BB176" s="13"/>
      <c r="BC176" s="12"/>
      <c r="BE176" s="2"/>
      <c r="BF176"/>
      <c r="BG176"/>
      <c r="BH176"/>
      <c r="BI176"/>
      <c r="BJ176"/>
      <c r="BK176"/>
      <c r="BL176"/>
      <c r="BM176"/>
      <c r="BN176"/>
      <c r="BO176"/>
      <c r="BP176"/>
      <c r="BQ176"/>
      <c r="BR176"/>
      <c r="BS176"/>
      <c r="BT176"/>
      <c r="BU176"/>
      <c r="BV176"/>
      <c r="BW176"/>
      <c r="BX176"/>
      <c r="BY176"/>
    </row>
    <row r="177" spans="1:77" ht="8.4499999999999993" customHeight="1" x14ac:dyDescent="0.25">
      <c r="A177" s="302"/>
      <c r="B177" s="16"/>
      <c r="C177" s="13"/>
      <c r="D177" s="76"/>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80"/>
      <c r="AD177" s="16"/>
      <c r="AE177" s="13"/>
      <c r="AF177" s="332" t="s">
        <v>104</v>
      </c>
      <c r="AG177" s="332"/>
      <c r="AH177" s="332"/>
      <c r="AI177" s="332"/>
      <c r="AJ177" s="332"/>
      <c r="AK177" s="332"/>
      <c r="AL177" s="332"/>
      <c r="AM177" s="332"/>
      <c r="AN177" s="332"/>
      <c r="AO177" s="332"/>
      <c r="AP177" s="332"/>
      <c r="AQ177" s="332"/>
      <c r="AR177" s="332"/>
      <c r="AS177" s="332"/>
      <c r="AT177" s="332"/>
      <c r="AU177" s="332"/>
      <c r="AV177" s="332"/>
      <c r="AW177" s="332"/>
      <c r="AX177" s="304"/>
      <c r="AY177" s="265"/>
      <c r="AZ177" s="13"/>
      <c r="BA177" s="13"/>
      <c r="BB177" s="13"/>
      <c r="BC177" s="12"/>
      <c r="BE177" s="2"/>
      <c r="BF177"/>
      <c r="BG177"/>
      <c r="BH177"/>
      <c r="BI177"/>
      <c r="BJ177"/>
      <c r="BK177"/>
      <c r="BL177"/>
      <c r="BM177"/>
      <c r="BN177"/>
      <c r="BO177"/>
      <c r="BP177"/>
      <c r="BQ177"/>
      <c r="BR177"/>
      <c r="BS177"/>
      <c r="BT177"/>
      <c r="BU177"/>
      <c r="BV177"/>
      <c r="BW177"/>
      <c r="BX177"/>
      <c r="BY177"/>
    </row>
    <row r="178" spans="1:77" ht="6" customHeight="1" x14ac:dyDescent="0.25">
      <c r="A178" s="302"/>
      <c r="B178" s="18"/>
      <c r="C178" s="11"/>
      <c r="D178" s="81"/>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3"/>
      <c r="AD178" s="18"/>
      <c r="AE178" s="11"/>
      <c r="AF178" s="35"/>
      <c r="AG178" s="35"/>
      <c r="AH178" s="35"/>
      <c r="AI178" s="35"/>
      <c r="AJ178" s="35"/>
      <c r="AK178" s="35"/>
      <c r="AL178" s="35"/>
      <c r="AM178" s="35"/>
      <c r="AN178" s="35"/>
      <c r="AO178" s="35"/>
      <c r="AP178" s="35"/>
      <c r="AQ178" s="35"/>
      <c r="AR178" s="35"/>
      <c r="AS178" s="35"/>
      <c r="AT178" s="35"/>
      <c r="AU178" s="35"/>
      <c r="AV178" s="35"/>
      <c r="AW178" s="35"/>
      <c r="AX178" s="47"/>
      <c r="AY178" s="47"/>
      <c r="AZ178" s="11"/>
      <c r="BA178" s="11"/>
      <c r="BB178" s="11"/>
      <c r="BC178" s="10"/>
      <c r="BE178" s="2"/>
      <c r="BF178"/>
      <c r="BG178"/>
      <c r="BH178"/>
      <c r="BI178"/>
      <c r="BJ178"/>
      <c r="BK178"/>
      <c r="BL178"/>
      <c r="BM178"/>
      <c r="BN178"/>
      <c r="BO178"/>
      <c r="BP178"/>
      <c r="BQ178"/>
      <c r="BR178"/>
      <c r="BS178"/>
      <c r="BT178"/>
      <c r="BU178"/>
      <c r="BV178"/>
      <c r="BW178"/>
      <c r="BX178"/>
      <c r="BY178"/>
    </row>
    <row r="179" spans="1:77" ht="8.4499999999999993" customHeight="1" x14ac:dyDescent="0.25">
      <c r="A179" s="302"/>
      <c r="B179" s="88" t="s">
        <v>103</v>
      </c>
      <c r="C179" s="398" t="s">
        <v>107</v>
      </c>
      <c r="D179" s="398"/>
      <c r="E179" s="398"/>
      <c r="F179" s="398"/>
      <c r="G179" s="398"/>
      <c r="H179" s="398"/>
      <c r="I179" s="398"/>
      <c r="J179" s="398"/>
      <c r="K179" s="398"/>
      <c r="L179" s="398"/>
      <c r="M179" s="398"/>
      <c r="N179" s="398"/>
      <c r="O179" s="398"/>
      <c r="P179" s="398"/>
      <c r="Q179" s="398"/>
      <c r="R179" s="398"/>
      <c r="S179" s="398"/>
      <c r="T179" s="398"/>
      <c r="U179" s="398"/>
      <c r="V179" s="398"/>
      <c r="W179" s="398"/>
      <c r="X179" s="398"/>
      <c r="Y179" s="398"/>
      <c r="Z179" s="398"/>
      <c r="AA179" s="398"/>
      <c r="AB179" s="398"/>
      <c r="AC179" s="399"/>
      <c r="AD179" s="16" t="s">
        <v>102</v>
      </c>
      <c r="AE179" s="305" t="s">
        <v>214</v>
      </c>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89"/>
      <c r="BE179" s="2"/>
      <c r="BF179"/>
      <c r="BG179"/>
      <c r="BH179"/>
      <c r="BI179"/>
      <c r="BJ179"/>
      <c r="BK179"/>
      <c r="BL179"/>
      <c r="BM179"/>
      <c r="BN179"/>
      <c r="BO179"/>
      <c r="BP179"/>
      <c r="BQ179"/>
      <c r="BR179"/>
      <c r="BS179"/>
      <c r="BT179"/>
      <c r="BU179"/>
      <c r="BV179"/>
      <c r="BW179"/>
      <c r="BX179"/>
      <c r="BY179"/>
    </row>
    <row r="180" spans="1:77" ht="8.4499999999999993" customHeight="1" x14ac:dyDescent="0.25">
      <c r="A180" s="302"/>
      <c r="B180" s="406" t="s">
        <v>105</v>
      </c>
      <c r="C180" s="225"/>
      <c r="D180" s="225"/>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225"/>
      <c r="AC180" s="407"/>
      <c r="AD180" s="16"/>
      <c r="AE180" s="13"/>
      <c r="AF180" s="50"/>
      <c r="AG180" s="50"/>
      <c r="AH180" s="50"/>
      <c r="AI180" s="50"/>
      <c r="AJ180" s="50"/>
      <c r="AK180" s="50"/>
      <c r="AL180" s="50"/>
      <c r="AM180" s="50"/>
      <c r="AN180" s="50"/>
      <c r="AO180" s="50"/>
      <c r="AP180" s="50"/>
      <c r="AQ180" s="50"/>
      <c r="AR180" s="50"/>
      <c r="AS180" s="50"/>
      <c r="AT180" s="50"/>
      <c r="AU180" s="50"/>
      <c r="AV180" s="50"/>
      <c r="AW180" s="50"/>
      <c r="AX180" s="46"/>
      <c r="AY180" s="46"/>
      <c r="AZ180" s="13"/>
      <c r="BA180" s="13"/>
      <c r="BB180" s="13"/>
      <c r="BC180" s="12"/>
      <c r="BE180" s="2"/>
      <c r="BF180"/>
      <c r="BG180"/>
      <c r="BH180"/>
      <c r="BI180"/>
      <c r="BJ180"/>
      <c r="BK180"/>
      <c r="BL180"/>
      <c r="BM180"/>
      <c r="BN180"/>
      <c r="BO180"/>
      <c r="BP180"/>
      <c r="BQ180"/>
      <c r="BR180"/>
      <c r="BS180"/>
      <c r="BT180"/>
      <c r="BU180"/>
      <c r="BV180"/>
      <c r="BW180"/>
      <c r="BX180"/>
      <c r="BY180"/>
    </row>
    <row r="181" spans="1:77" ht="8.4499999999999993" customHeight="1" x14ac:dyDescent="0.25">
      <c r="A181" s="302"/>
      <c r="B181" s="8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7"/>
      <c r="AD181" s="386" t="s">
        <v>215</v>
      </c>
      <c r="AE181" s="387"/>
      <c r="AF181" s="387"/>
      <c r="AG181" s="387"/>
      <c r="AH181" s="387"/>
      <c r="AI181" s="387"/>
      <c r="AJ181" s="387"/>
      <c r="AK181" s="387"/>
      <c r="AL181" s="387"/>
      <c r="AM181" s="387"/>
      <c r="AN181" s="387"/>
      <c r="AO181" s="387"/>
      <c r="AP181" s="387"/>
      <c r="AQ181" s="387"/>
      <c r="AR181" s="387"/>
      <c r="AS181" s="387"/>
      <c r="AT181" s="387"/>
      <c r="AU181" s="387"/>
      <c r="AV181" s="387"/>
      <c r="AW181" s="387"/>
      <c r="AX181" s="387"/>
      <c r="AY181" s="387"/>
      <c r="AZ181" s="387"/>
      <c r="BA181" s="387"/>
      <c r="BB181" s="387"/>
      <c r="BC181" s="388"/>
      <c r="BE181" s="2"/>
      <c r="BF181"/>
      <c r="BG181"/>
      <c r="BH181"/>
      <c r="BI181"/>
      <c r="BJ181"/>
      <c r="BK181"/>
      <c r="BL181"/>
      <c r="BM181"/>
      <c r="BN181"/>
      <c r="BO181"/>
      <c r="BP181"/>
      <c r="BQ181"/>
      <c r="BR181"/>
      <c r="BS181"/>
      <c r="BT181"/>
      <c r="BU181"/>
      <c r="BV181"/>
      <c r="BW181"/>
      <c r="BX181"/>
      <c r="BY181"/>
    </row>
    <row r="182" spans="1:77" ht="8.4499999999999993" customHeight="1" x14ac:dyDescent="0.25">
      <c r="A182" s="302"/>
      <c r="B182" s="86"/>
      <c r="C182" s="200" t="s">
        <v>212</v>
      </c>
      <c r="D182" s="200"/>
      <c r="E182" s="200"/>
      <c r="F182" s="200"/>
      <c r="G182" s="200"/>
      <c r="H182" s="200"/>
      <c r="I182" s="200"/>
      <c r="J182" s="200"/>
      <c r="K182" s="200"/>
      <c r="L182" s="200"/>
      <c r="M182" s="200"/>
      <c r="N182" s="184" t="str">
        <f>AE7</f>
        <v>TEKİRDAĞ LİMANI VETERİNER SINIR KONTROL NOKTASI MÜDÜRLÜĞÜ</v>
      </c>
      <c r="O182" s="207"/>
      <c r="P182" s="207"/>
      <c r="Q182" s="207"/>
      <c r="R182" s="207"/>
      <c r="S182" s="207"/>
      <c r="T182" s="207"/>
      <c r="U182" s="207"/>
      <c r="V182" s="207"/>
      <c r="W182" s="207"/>
      <c r="X182" s="207"/>
      <c r="Y182" s="207"/>
      <c r="Z182" s="207"/>
      <c r="AA182" s="207"/>
      <c r="AB182" s="207"/>
      <c r="AC182" s="408"/>
      <c r="AD182" s="386"/>
      <c r="AE182" s="387"/>
      <c r="AF182" s="387"/>
      <c r="AG182" s="387"/>
      <c r="AH182" s="387"/>
      <c r="AI182" s="387"/>
      <c r="AJ182" s="387"/>
      <c r="AK182" s="387"/>
      <c r="AL182" s="387"/>
      <c r="AM182" s="387"/>
      <c r="AN182" s="387"/>
      <c r="AO182" s="387"/>
      <c r="AP182" s="387"/>
      <c r="AQ182" s="387"/>
      <c r="AR182" s="387"/>
      <c r="AS182" s="387"/>
      <c r="AT182" s="387"/>
      <c r="AU182" s="387"/>
      <c r="AV182" s="387"/>
      <c r="AW182" s="387"/>
      <c r="AX182" s="387"/>
      <c r="AY182" s="387"/>
      <c r="AZ182" s="387"/>
      <c r="BA182" s="387"/>
      <c r="BB182" s="387"/>
      <c r="BC182" s="388"/>
      <c r="BE182" s="2"/>
      <c r="BF182"/>
      <c r="BG182"/>
      <c r="BH182"/>
      <c r="BI182"/>
      <c r="BJ182"/>
      <c r="BK182"/>
      <c r="BL182"/>
      <c r="BM182"/>
      <c r="BN182"/>
      <c r="BO182"/>
      <c r="BP182"/>
      <c r="BQ182"/>
      <c r="BR182"/>
      <c r="BS182"/>
      <c r="BT182"/>
      <c r="BU182"/>
      <c r="BV182"/>
      <c r="BW182"/>
      <c r="BX182"/>
      <c r="BY182"/>
    </row>
    <row r="183" spans="1:77" ht="8.4499999999999993" customHeight="1" x14ac:dyDescent="0.25">
      <c r="A183" s="302"/>
      <c r="B183" s="86"/>
      <c r="C183" s="200"/>
      <c r="D183" s="200"/>
      <c r="E183" s="200"/>
      <c r="F183" s="200"/>
      <c r="G183" s="200"/>
      <c r="H183" s="200"/>
      <c r="I183" s="200"/>
      <c r="J183" s="200"/>
      <c r="K183" s="200"/>
      <c r="L183" s="200"/>
      <c r="M183" s="200"/>
      <c r="N183" s="207"/>
      <c r="O183" s="207"/>
      <c r="P183" s="207"/>
      <c r="Q183" s="207"/>
      <c r="R183" s="207"/>
      <c r="S183" s="207"/>
      <c r="T183" s="207"/>
      <c r="U183" s="207"/>
      <c r="V183" s="207"/>
      <c r="W183" s="207"/>
      <c r="X183" s="207"/>
      <c r="Y183" s="207"/>
      <c r="Z183" s="207"/>
      <c r="AA183" s="207"/>
      <c r="AB183" s="207"/>
      <c r="AC183" s="408"/>
      <c r="AD183" s="28"/>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30"/>
      <c r="BE183" s="2"/>
      <c r="BF183"/>
      <c r="BG183"/>
      <c r="BH183"/>
      <c r="BI183"/>
      <c r="BJ183"/>
      <c r="BK183"/>
      <c r="BL183"/>
      <c r="BM183"/>
      <c r="BN183"/>
      <c r="BO183"/>
      <c r="BP183"/>
      <c r="BQ183"/>
      <c r="BR183"/>
      <c r="BS183"/>
      <c r="BT183"/>
      <c r="BU183"/>
      <c r="BV183"/>
      <c r="BW183"/>
      <c r="BX183"/>
      <c r="BY183"/>
    </row>
    <row r="184" spans="1:77" ht="8.4499999999999993" customHeight="1" x14ac:dyDescent="0.25">
      <c r="A184" s="302"/>
      <c r="B184" s="16"/>
      <c r="C184" s="184" t="s">
        <v>213</v>
      </c>
      <c r="D184" s="184"/>
      <c r="E184" s="184"/>
      <c r="F184" s="184"/>
      <c r="G184" s="184"/>
      <c r="H184" s="184"/>
      <c r="I184" s="356" t="str">
        <f>AF10</f>
        <v>59 VSKN 01</v>
      </c>
      <c r="J184" s="356"/>
      <c r="K184" s="356"/>
      <c r="L184" s="356"/>
      <c r="M184" s="356"/>
      <c r="N184" s="184" t="s">
        <v>101</v>
      </c>
      <c r="O184" s="184"/>
      <c r="P184" s="184"/>
      <c r="Q184" s="184"/>
      <c r="R184" s="184"/>
      <c r="S184" s="184"/>
      <c r="T184" s="184"/>
      <c r="U184" s="184"/>
      <c r="V184" s="184"/>
      <c r="W184" s="184"/>
      <c r="X184" s="184"/>
      <c r="Y184" s="184"/>
      <c r="Z184" s="184"/>
      <c r="AA184" s="184"/>
      <c r="AB184" s="184"/>
      <c r="AC184" s="297"/>
      <c r="AD184" s="386" t="s">
        <v>216</v>
      </c>
      <c r="AE184" s="387"/>
      <c r="AF184" s="387"/>
      <c r="AG184" s="387"/>
      <c r="AH184" s="387"/>
      <c r="AI184" s="387"/>
      <c r="AJ184" s="387"/>
      <c r="AK184" s="387"/>
      <c r="AL184" s="387"/>
      <c r="AM184" s="387"/>
      <c r="AN184" s="387"/>
      <c r="AO184" s="387"/>
      <c r="AP184" s="387"/>
      <c r="AQ184" s="387"/>
      <c r="AR184" s="387"/>
      <c r="AS184" s="387"/>
      <c r="AT184" s="387"/>
      <c r="AU184" s="387"/>
      <c r="AV184" s="387"/>
      <c r="AW184" s="387"/>
      <c r="AX184" s="387"/>
      <c r="AY184" s="387"/>
      <c r="AZ184" s="387"/>
      <c r="BA184" s="387"/>
      <c r="BB184" s="387"/>
      <c r="BC184" s="388"/>
      <c r="BE184" s="2"/>
      <c r="BF184"/>
      <c r="BG184"/>
      <c r="BH184"/>
      <c r="BI184"/>
      <c r="BJ184"/>
      <c r="BK184"/>
      <c r="BL184"/>
      <c r="BM184"/>
      <c r="BN184"/>
      <c r="BO184"/>
      <c r="BP184"/>
      <c r="BQ184"/>
      <c r="BR184"/>
      <c r="BS184"/>
      <c r="BT184"/>
      <c r="BU184"/>
      <c r="BV184"/>
      <c r="BW184"/>
      <c r="BX184"/>
      <c r="BY184"/>
    </row>
    <row r="185" spans="1:77" ht="8.4499999999999993" customHeight="1" x14ac:dyDescent="0.25">
      <c r="A185" s="302"/>
      <c r="B185" s="16"/>
      <c r="C185" s="184"/>
      <c r="D185" s="184"/>
      <c r="E185" s="184"/>
      <c r="F185" s="184"/>
      <c r="G185" s="184"/>
      <c r="H185" s="184"/>
      <c r="I185" s="356"/>
      <c r="J185" s="356"/>
      <c r="K185" s="356"/>
      <c r="L185" s="356"/>
      <c r="M185" s="356"/>
      <c r="N185" s="322"/>
      <c r="O185" s="322"/>
      <c r="P185" s="322"/>
      <c r="Q185" s="322"/>
      <c r="R185" s="322"/>
      <c r="S185" s="322"/>
      <c r="T185" s="322"/>
      <c r="U185" s="322"/>
      <c r="V185" s="322"/>
      <c r="W185" s="322"/>
      <c r="X185" s="322"/>
      <c r="Y185" s="322"/>
      <c r="Z185" s="322"/>
      <c r="AA185" s="322"/>
      <c r="AB185" s="322"/>
      <c r="AC185" s="384"/>
      <c r="AD185" s="386"/>
      <c r="AE185" s="387"/>
      <c r="AF185" s="387"/>
      <c r="AG185" s="387"/>
      <c r="AH185" s="387"/>
      <c r="AI185" s="387"/>
      <c r="AJ185" s="387"/>
      <c r="AK185" s="387"/>
      <c r="AL185" s="387"/>
      <c r="AM185" s="387"/>
      <c r="AN185" s="387"/>
      <c r="AO185" s="387"/>
      <c r="AP185" s="387"/>
      <c r="AQ185" s="387"/>
      <c r="AR185" s="387"/>
      <c r="AS185" s="387"/>
      <c r="AT185" s="387"/>
      <c r="AU185" s="387"/>
      <c r="AV185" s="387"/>
      <c r="AW185" s="387"/>
      <c r="AX185" s="387"/>
      <c r="AY185" s="387"/>
      <c r="AZ185" s="387"/>
      <c r="BA185" s="387"/>
      <c r="BB185" s="387"/>
      <c r="BC185" s="388"/>
      <c r="BE185" s="2"/>
      <c r="BF185"/>
      <c r="BG185"/>
      <c r="BH185"/>
      <c r="BI185"/>
      <c r="BJ185"/>
      <c r="BK185"/>
      <c r="BL185"/>
      <c r="BM185"/>
      <c r="BN185"/>
      <c r="BO185"/>
      <c r="BP185"/>
      <c r="BQ185"/>
      <c r="BR185"/>
      <c r="BS185"/>
      <c r="BT185"/>
      <c r="BU185"/>
      <c r="BV185"/>
      <c r="BW185"/>
      <c r="BX185"/>
      <c r="BY185"/>
    </row>
    <row r="186" spans="1:77" ht="8.4499999999999993" customHeight="1" x14ac:dyDescent="0.25">
      <c r="A186" s="302"/>
      <c r="B186" s="16"/>
      <c r="C186" s="184"/>
      <c r="D186" s="184"/>
      <c r="E186" s="184"/>
      <c r="F186" s="184"/>
      <c r="G186" s="184"/>
      <c r="H186" s="184"/>
      <c r="I186" s="356"/>
      <c r="J186" s="356"/>
      <c r="K186" s="356"/>
      <c r="L186" s="356"/>
      <c r="M186" s="356"/>
      <c r="N186" s="322"/>
      <c r="O186" s="322"/>
      <c r="P186" s="322"/>
      <c r="Q186" s="322"/>
      <c r="R186" s="322"/>
      <c r="S186" s="322"/>
      <c r="T186" s="322"/>
      <c r="U186" s="322"/>
      <c r="V186" s="322"/>
      <c r="W186" s="322"/>
      <c r="X186" s="322"/>
      <c r="Y186" s="322"/>
      <c r="Z186" s="322"/>
      <c r="AA186" s="322"/>
      <c r="AB186" s="322"/>
      <c r="AC186" s="384"/>
      <c r="AD186" s="16"/>
      <c r="AE186" s="52"/>
      <c r="AF186" s="52"/>
      <c r="AG186" s="52"/>
      <c r="AH186" s="52"/>
      <c r="AI186" s="52"/>
      <c r="AJ186" s="52"/>
      <c r="AK186" s="52"/>
      <c r="AL186" s="52"/>
      <c r="AM186" s="52"/>
      <c r="AN186" s="52"/>
      <c r="AO186" s="52"/>
      <c r="AP186" s="52"/>
      <c r="AQ186" s="52"/>
      <c r="AR186" s="52"/>
      <c r="AS186" s="52"/>
      <c r="AT186" s="52"/>
      <c r="AU186" s="13"/>
      <c r="AV186" s="13"/>
      <c r="AW186" s="13"/>
      <c r="AX186" s="13"/>
      <c r="AY186" s="13"/>
      <c r="AZ186" s="13"/>
      <c r="BA186" s="13"/>
      <c r="BB186" s="13"/>
      <c r="BC186" s="12"/>
      <c r="BE186" s="2"/>
      <c r="BF186"/>
      <c r="BG186"/>
      <c r="BH186"/>
      <c r="BI186"/>
      <c r="BJ186"/>
      <c r="BK186"/>
      <c r="BL186"/>
      <c r="BM186"/>
      <c r="BN186"/>
      <c r="BO186"/>
      <c r="BP186"/>
      <c r="BQ186"/>
      <c r="BR186"/>
      <c r="BS186"/>
      <c r="BT186"/>
      <c r="BU186"/>
      <c r="BV186"/>
      <c r="BW186"/>
      <c r="BX186"/>
      <c r="BY186"/>
    </row>
    <row r="187" spans="1:77" ht="8.4499999999999993" customHeight="1" x14ac:dyDescent="0.25">
      <c r="A187" s="302"/>
      <c r="B187" s="16"/>
      <c r="C187" s="225"/>
      <c r="D187" s="225"/>
      <c r="E187" s="225"/>
      <c r="F187" s="225"/>
      <c r="G187" s="225"/>
      <c r="H187" s="225"/>
      <c r="I187" s="225"/>
      <c r="J187" s="225"/>
      <c r="K187" s="225"/>
      <c r="L187" s="225"/>
      <c r="M187" s="225"/>
      <c r="N187" s="322"/>
      <c r="O187" s="322"/>
      <c r="P187" s="322"/>
      <c r="Q187" s="322"/>
      <c r="R187" s="322"/>
      <c r="S187" s="322"/>
      <c r="T187" s="322"/>
      <c r="U187" s="322"/>
      <c r="V187" s="322"/>
      <c r="W187" s="322"/>
      <c r="X187" s="322"/>
      <c r="Y187" s="322"/>
      <c r="Z187" s="322"/>
      <c r="AA187" s="322"/>
      <c r="AB187" s="322"/>
      <c r="AC187" s="384"/>
      <c r="AD187" s="358" t="s">
        <v>219</v>
      </c>
      <c r="AE187" s="305"/>
      <c r="AF187" s="305"/>
      <c r="AG187" s="305"/>
      <c r="AH187" s="305"/>
      <c r="AI187" s="305"/>
      <c r="AJ187" s="305"/>
      <c r="AK187" s="305"/>
      <c r="AL187" s="305"/>
      <c r="AM187" s="305"/>
      <c r="AN187" s="305"/>
      <c r="AO187" s="305"/>
      <c r="AP187" s="305"/>
      <c r="AQ187" s="305"/>
      <c r="AR187" s="305"/>
      <c r="AS187" s="305"/>
      <c r="AT187" s="305"/>
      <c r="AU187" s="305"/>
      <c r="AV187" s="305"/>
      <c r="AW187" s="305"/>
      <c r="AX187" s="305"/>
      <c r="AY187" s="305"/>
      <c r="AZ187" s="305"/>
      <c r="BA187" s="305"/>
      <c r="BB187" s="305"/>
      <c r="BC187" s="389"/>
      <c r="BE187" s="2"/>
      <c r="BF187"/>
      <c r="BG187"/>
      <c r="BH187"/>
      <c r="BI187"/>
      <c r="BJ187"/>
      <c r="BK187"/>
      <c r="BL187"/>
      <c r="BM187"/>
      <c r="BN187"/>
      <c r="BO187"/>
      <c r="BP187"/>
      <c r="BQ187"/>
      <c r="BR187"/>
      <c r="BS187"/>
      <c r="BT187"/>
      <c r="BU187"/>
      <c r="BV187"/>
      <c r="BW187"/>
      <c r="BX187"/>
      <c r="BY187"/>
    </row>
    <row r="188" spans="1:77" ht="8.4499999999999993" customHeight="1" x14ac:dyDescent="0.25">
      <c r="A188" s="302"/>
      <c r="B188" s="18"/>
      <c r="C188" s="196"/>
      <c r="D188" s="196"/>
      <c r="E188" s="196"/>
      <c r="F188" s="196"/>
      <c r="G188" s="196"/>
      <c r="H188" s="196"/>
      <c r="I188" s="196"/>
      <c r="J188" s="196"/>
      <c r="K188" s="196"/>
      <c r="L188" s="196"/>
      <c r="M188" s="196"/>
      <c r="N188" s="360"/>
      <c r="O188" s="360"/>
      <c r="P188" s="360"/>
      <c r="Q188" s="360"/>
      <c r="R188" s="360"/>
      <c r="S188" s="360"/>
      <c r="T188" s="360"/>
      <c r="U188" s="360"/>
      <c r="V188" s="360"/>
      <c r="W188" s="360"/>
      <c r="X188" s="360"/>
      <c r="Y188" s="360"/>
      <c r="Z188" s="360"/>
      <c r="AA188" s="360"/>
      <c r="AB188" s="360"/>
      <c r="AC188" s="385"/>
      <c r="AD188" s="16"/>
      <c r="AE188" s="52"/>
      <c r="AF188" s="52"/>
      <c r="AG188" s="52"/>
      <c r="AH188" s="52"/>
      <c r="AI188" s="52"/>
      <c r="AJ188" s="390"/>
      <c r="AK188" s="390"/>
      <c r="AL188" s="390"/>
      <c r="AM188" s="390"/>
      <c r="AN188" s="390"/>
      <c r="AO188" s="390"/>
      <c r="AP188" s="390"/>
      <c r="AQ188" s="390"/>
      <c r="AR188" s="390"/>
      <c r="AS188" s="390"/>
      <c r="AT188" s="390"/>
      <c r="AU188" s="390"/>
      <c r="AV188" s="13"/>
      <c r="AW188" s="13"/>
      <c r="AX188" s="13"/>
      <c r="AY188" s="13"/>
      <c r="AZ188" s="13"/>
      <c r="BA188" s="13"/>
      <c r="BB188" s="13"/>
      <c r="BC188" s="12"/>
      <c r="BE188" s="2"/>
      <c r="BF188"/>
      <c r="BG188"/>
      <c r="BH188"/>
      <c r="BI188"/>
      <c r="BJ188"/>
      <c r="BK188"/>
      <c r="BL188"/>
      <c r="BM188"/>
      <c r="BN188"/>
      <c r="BO188"/>
      <c r="BP188"/>
      <c r="BQ188"/>
      <c r="BR188"/>
      <c r="BS188"/>
      <c r="BT188"/>
      <c r="BU188"/>
      <c r="BV188"/>
      <c r="BW188"/>
      <c r="BX188"/>
      <c r="BY188"/>
    </row>
    <row r="189" spans="1:77" ht="8.4499999999999993" customHeight="1" x14ac:dyDescent="0.25">
      <c r="A189" s="302"/>
      <c r="B189" s="21" t="s">
        <v>100</v>
      </c>
      <c r="C189" s="333" t="s">
        <v>217</v>
      </c>
      <c r="D189" s="333"/>
      <c r="E189" s="333"/>
      <c r="F189" s="333"/>
      <c r="G189" s="333"/>
      <c r="H189" s="333"/>
      <c r="I189" s="333"/>
      <c r="J189" s="333"/>
      <c r="K189" s="333"/>
      <c r="L189" s="333"/>
      <c r="M189" s="333"/>
      <c r="N189" s="333"/>
      <c r="O189" s="333"/>
      <c r="P189" s="333"/>
      <c r="Q189" s="333"/>
      <c r="R189" s="333"/>
      <c r="S189" s="333"/>
      <c r="T189" s="333"/>
      <c r="U189" s="333"/>
      <c r="V189" s="333"/>
      <c r="W189" s="333"/>
      <c r="X189" s="333"/>
      <c r="Y189" s="333"/>
      <c r="Z189" s="333"/>
      <c r="AA189" s="333"/>
      <c r="AB189" s="333"/>
      <c r="AC189" s="391"/>
      <c r="AD189" s="16"/>
      <c r="AE189" s="52"/>
      <c r="AF189" s="52"/>
      <c r="AG189" s="52"/>
      <c r="AH189" s="52"/>
      <c r="AI189" s="52"/>
      <c r="AJ189" s="390"/>
      <c r="AK189" s="390"/>
      <c r="AL189" s="390"/>
      <c r="AM189" s="390"/>
      <c r="AN189" s="390"/>
      <c r="AO189" s="390"/>
      <c r="AP189" s="390"/>
      <c r="AQ189" s="390"/>
      <c r="AR189" s="390"/>
      <c r="AS189" s="390"/>
      <c r="AT189" s="390"/>
      <c r="AU189" s="390"/>
      <c r="AV189" s="13"/>
      <c r="AW189" s="13"/>
      <c r="AX189" s="13"/>
      <c r="AY189" s="13"/>
      <c r="AZ189" s="13"/>
      <c r="BA189" s="13"/>
      <c r="BB189" s="13"/>
      <c r="BC189" s="12"/>
      <c r="BE189" s="2"/>
      <c r="BF189"/>
      <c r="BG189"/>
      <c r="BH189"/>
      <c r="BI189"/>
      <c r="BJ189"/>
      <c r="BK189"/>
      <c r="BL189"/>
      <c r="BM189"/>
      <c r="BN189"/>
      <c r="BO189"/>
      <c r="BP189"/>
      <c r="BQ189"/>
      <c r="BR189"/>
      <c r="BS189"/>
      <c r="BT189"/>
      <c r="BU189"/>
      <c r="BV189"/>
      <c r="BW189"/>
      <c r="BX189"/>
      <c r="BY189"/>
    </row>
    <row r="190" spans="1:77" ht="8.4499999999999993" customHeight="1" x14ac:dyDescent="0.25">
      <c r="A190" s="302"/>
      <c r="B190" s="16"/>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89"/>
      <c r="AD190" s="16"/>
      <c r="AE190" s="184" t="s">
        <v>218</v>
      </c>
      <c r="AF190" s="184"/>
      <c r="AG190" s="184"/>
      <c r="AH190" s="184"/>
      <c r="AI190" s="184"/>
      <c r="AJ190" s="396"/>
      <c r="AK190" s="396"/>
      <c r="AL190" s="396"/>
      <c r="AM190" s="396"/>
      <c r="AN190" s="396"/>
      <c r="AO190" s="52"/>
      <c r="AP190" s="52"/>
      <c r="AQ190" s="184" t="s">
        <v>98</v>
      </c>
      <c r="AR190" s="184"/>
      <c r="AS190" s="184"/>
      <c r="AT190" s="184"/>
      <c r="AU190" s="184"/>
      <c r="AV190" s="322"/>
      <c r="AW190" s="322"/>
      <c r="AX190" s="322"/>
      <c r="AY190" s="322"/>
      <c r="AZ190" s="322"/>
      <c r="BA190" s="322"/>
      <c r="BB190" s="322"/>
      <c r="BC190" s="384"/>
      <c r="BE190" s="2"/>
      <c r="BF190"/>
      <c r="BG190"/>
      <c r="BH190"/>
      <c r="BI190"/>
      <c r="BJ190"/>
      <c r="BK190"/>
      <c r="BL190"/>
      <c r="BM190"/>
      <c r="BN190"/>
      <c r="BO190"/>
      <c r="BP190"/>
      <c r="BQ190"/>
      <c r="BR190"/>
      <c r="BS190"/>
      <c r="BT190"/>
      <c r="BU190"/>
      <c r="BV190"/>
      <c r="BW190"/>
      <c r="BX190"/>
      <c r="BY190"/>
    </row>
    <row r="191" spans="1:77" ht="8.4499999999999993" customHeight="1" x14ac:dyDescent="0.25">
      <c r="A191" s="302"/>
      <c r="B191" s="18"/>
      <c r="C191" s="394"/>
      <c r="D191" s="394"/>
      <c r="E191" s="394"/>
      <c r="F191" s="394"/>
      <c r="G191" s="394"/>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5"/>
      <c r="AD191" s="18"/>
      <c r="AE191" s="230"/>
      <c r="AF191" s="230"/>
      <c r="AG191" s="230"/>
      <c r="AH191" s="230"/>
      <c r="AI191" s="230"/>
      <c r="AJ191" s="397"/>
      <c r="AK191" s="397"/>
      <c r="AL191" s="397"/>
      <c r="AM191" s="397"/>
      <c r="AN191" s="397"/>
      <c r="AO191" s="53"/>
      <c r="AP191" s="53"/>
      <c r="AQ191" s="230"/>
      <c r="AR191" s="230"/>
      <c r="AS191" s="230"/>
      <c r="AT191" s="230"/>
      <c r="AU191" s="230"/>
      <c r="AV191" s="360"/>
      <c r="AW191" s="360"/>
      <c r="AX191" s="360"/>
      <c r="AY191" s="360"/>
      <c r="AZ191" s="360"/>
      <c r="BA191" s="360"/>
      <c r="BB191" s="360"/>
      <c r="BC191" s="385"/>
      <c r="BE191" s="2"/>
      <c r="BF191"/>
      <c r="BG191"/>
      <c r="BH191"/>
      <c r="BI191"/>
      <c r="BJ191"/>
      <c r="BK191"/>
      <c r="BL191"/>
      <c r="BM191"/>
      <c r="BN191"/>
      <c r="BO191"/>
      <c r="BP191"/>
      <c r="BQ191"/>
      <c r="BR191"/>
      <c r="BS191"/>
      <c r="BT191"/>
      <c r="BU191"/>
      <c r="BV191"/>
      <c r="BW191"/>
      <c r="BX191"/>
      <c r="BY191"/>
    </row>
    <row r="192" spans="1:77" ht="8.4499999999999993" customHeight="1" x14ac:dyDescent="0.25">
      <c r="A192" s="97"/>
      <c r="B192" s="3"/>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3"/>
      <c r="AE192" s="44"/>
      <c r="AF192" s="44"/>
      <c r="AG192" s="44"/>
      <c r="AH192" s="44"/>
      <c r="AI192" s="44"/>
      <c r="AJ192" s="8"/>
      <c r="AK192" s="8"/>
      <c r="AL192" s="8"/>
      <c r="AM192" s="8"/>
      <c r="AN192" s="8"/>
      <c r="AO192" s="9"/>
      <c r="AP192" s="9"/>
      <c r="AQ192" s="44"/>
      <c r="AR192" s="44"/>
      <c r="AS192" s="44"/>
      <c r="AT192" s="44"/>
      <c r="AU192" s="44"/>
      <c r="AV192" s="45"/>
      <c r="AW192" s="45"/>
      <c r="AX192" s="45"/>
      <c r="AY192" s="45"/>
      <c r="AZ192" s="45"/>
      <c r="BA192" s="45"/>
      <c r="BB192" s="45"/>
      <c r="BC192" s="174"/>
      <c r="BE192" s="2"/>
      <c r="BF192"/>
      <c r="BG192"/>
      <c r="BH192"/>
      <c r="BI192"/>
      <c r="BJ192"/>
      <c r="BK192"/>
      <c r="BL192"/>
      <c r="BM192"/>
      <c r="BN192"/>
      <c r="BO192"/>
      <c r="BP192"/>
      <c r="BQ192"/>
      <c r="BR192"/>
      <c r="BS192"/>
      <c r="BT192"/>
      <c r="BU192"/>
      <c r="BV192"/>
      <c r="BW192"/>
      <c r="BX192"/>
      <c r="BY192"/>
    </row>
    <row r="193" spans="1:77" ht="15" customHeight="1" x14ac:dyDescent="0.25">
      <c r="A193" s="372" t="s">
        <v>242</v>
      </c>
      <c r="B193" s="372"/>
      <c r="C193" s="372"/>
      <c r="D193" s="372"/>
      <c r="E193" s="372"/>
      <c r="F193" s="372"/>
      <c r="G193" s="372"/>
      <c r="H193" s="372"/>
      <c r="I193" s="372"/>
      <c r="J193" s="372"/>
      <c r="K193" s="372"/>
      <c r="L193" s="372"/>
      <c r="M193" s="372"/>
      <c r="N193" s="372"/>
      <c r="O193" s="372"/>
      <c r="P193" s="372"/>
      <c r="Q193" s="372"/>
      <c r="R193" s="372"/>
      <c r="S193" s="372"/>
      <c r="T193" s="372"/>
      <c r="U193" s="372"/>
      <c r="V193" s="372"/>
      <c r="W193" s="372"/>
      <c r="X193" s="372"/>
      <c r="Y193" s="372"/>
      <c r="Z193" s="372"/>
      <c r="AA193" s="372"/>
      <c r="AB193" s="372"/>
      <c r="AC193" s="372"/>
      <c r="AD193" s="372"/>
      <c r="AE193" s="372"/>
      <c r="AF193" s="372"/>
      <c r="AG193" s="372"/>
      <c r="AH193" s="372"/>
      <c r="AI193" s="372"/>
      <c r="AJ193" s="372"/>
      <c r="AK193" s="372"/>
      <c r="AL193" s="372"/>
      <c r="AM193" s="372"/>
      <c r="AN193" s="372"/>
      <c r="AO193" s="372"/>
      <c r="AP193" s="372"/>
      <c r="AQ193" s="372"/>
      <c r="AR193" s="372"/>
      <c r="AS193" s="372"/>
      <c r="AT193" s="372"/>
      <c r="AU193" s="372"/>
      <c r="AV193" s="372"/>
      <c r="AW193" s="372"/>
      <c r="AX193" s="372"/>
      <c r="AY193" s="372"/>
      <c r="AZ193" s="184" t="s">
        <v>241</v>
      </c>
      <c r="BA193" s="184"/>
      <c r="BB193" s="184"/>
      <c r="BC193" s="184"/>
      <c r="BE193" s="2"/>
      <c r="BF193"/>
      <c r="BG193"/>
      <c r="BH193"/>
      <c r="BI193"/>
      <c r="BJ193"/>
      <c r="BK193"/>
      <c r="BL193"/>
      <c r="BM193"/>
      <c r="BN193"/>
      <c r="BO193"/>
      <c r="BP193"/>
      <c r="BQ193"/>
      <c r="BR193"/>
      <c r="BS193"/>
      <c r="BT193"/>
      <c r="BU193"/>
      <c r="BV193"/>
      <c r="BW193"/>
      <c r="BX193"/>
      <c r="BY193"/>
    </row>
    <row r="194" spans="1:77" ht="13.5" customHeight="1" x14ac:dyDescent="0.25">
      <c r="A194" s="338" t="s">
        <v>240</v>
      </c>
      <c r="B194" s="23" t="s">
        <v>99</v>
      </c>
      <c r="C194" s="19" t="s">
        <v>221</v>
      </c>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08"/>
      <c r="AF194" s="108"/>
      <c r="AG194" s="108"/>
      <c r="AH194" s="108"/>
      <c r="AI194" s="108"/>
      <c r="AJ194" s="108"/>
      <c r="AK194" s="108"/>
      <c r="AL194" s="108"/>
      <c r="AM194" s="108"/>
      <c r="AN194" s="108"/>
      <c r="AO194" s="108"/>
      <c r="AP194" s="108"/>
      <c r="AQ194" s="108"/>
      <c r="AR194" s="108"/>
      <c r="AS194" s="108"/>
      <c r="AT194" s="108"/>
      <c r="AU194" s="400" t="str">
        <f>AM96</f>
        <v>59VSKN01.19 / ……….</v>
      </c>
      <c r="AV194" s="401"/>
      <c r="AW194" s="401"/>
      <c r="AX194" s="401"/>
      <c r="AY194" s="401"/>
      <c r="AZ194" s="401"/>
      <c r="BA194" s="401"/>
      <c r="BB194" s="401"/>
      <c r="BC194" s="402"/>
      <c r="BE194" s="2"/>
      <c r="BF194"/>
      <c r="BG194"/>
      <c r="BH194"/>
      <c r="BI194"/>
      <c r="BJ194"/>
      <c r="BK194"/>
      <c r="BL194"/>
      <c r="BM194"/>
      <c r="BN194"/>
      <c r="BO194"/>
      <c r="BP194"/>
      <c r="BQ194"/>
      <c r="BR194"/>
      <c r="BS194"/>
      <c r="BT194"/>
      <c r="BU194"/>
      <c r="BV194"/>
      <c r="BW194"/>
      <c r="BX194"/>
      <c r="BY194"/>
    </row>
    <row r="195" spans="1:77" ht="8.4499999999999993" customHeight="1" x14ac:dyDescent="0.25">
      <c r="A195" s="339"/>
      <c r="B195" s="16"/>
      <c r="C195" s="305" t="s">
        <v>222</v>
      </c>
      <c r="D195" s="305"/>
      <c r="E195" s="305"/>
      <c r="F195" s="305"/>
      <c r="G195" s="305"/>
      <c r="H195" s="305"/>
      <c r="I195" s="305"/>
      <c r="J195" s="305"/>
      <c r="K195" s="305"/>
      <c r="L195" s="305"/>
      <c r="M195" s="305"/>
      <c r="N195" s="305"/>
      <c r="O195" s="305"/>
      <c r="P195" s="305"/>
      <c r="Q195" s="305"/>
      <c r="R195" s="13"/>
      <c r="S195" s="13"/>
      <c r="T195" s="13"/>
      <c r="U195" s="13"/>
      <c r="V195" s="13"/>
      <c r="W195" s="13"/>
      <c r="X195" s="13"/>
      <c r="Y195" s="13"/>
      <c r="Z195" s="13"/>
      <c r="AA195" s="13"/>
      <c r="AB195" s="13"/>
      <c r="AC195" s="13"/>
      <c r="AD195" s="13"/>
      <c r="AE195" s="106"/>
      <c r="AF195" s="106"/>
      <c r="AG195" s="106"/>
      <c r="AH195" s="106"/>
      <c r="AI195" s="106"/>
      <c r="AJ195" s="106"/>
      <c r="AK195" s="106"/>
      <c r="AL195" s="106"/>
      <c r="AM195" s="106"/>
      <c r="AN195" s="106"/>
      <c r="AO195" s="106"/>
      <c r="AP195" s="106"/>
      <c r="AQ195" s="106"/>
      <c r="AR195" s="106"/>
      <c r="AS195" s="154"/>
      <c r="AT195" s="154"/>
      <c r="AU195" s="403"/>
      <c r="AV195" s="404"/>
      <c r="AW195" s="404"/>
      <c r="AX195" s="404"/>
      <c r="AY195" s="404"/>
      <c r="AZ195" s="404"/>
      <c r="BA195" s="404"/>
      <c r="BB195" s="404"/>
      <c r="BC195" s="405"/>
      <c r="BE195" s="2"/>
      <c r="BF195"/>
      <c r="BG195"/>
      <c r="BH195"/>
      <c r="BI195"/>
      <c r="BJ195"/>
      <c r="BK195"/>
      <c r="BL195"/>
      <c r="BM195"/>
      <c r="BN195"/>
      <c r="BO195"/>
      <c r="BP195"/>
      <c r="BQ195"/>
      <c r="BR195"/>
      <c r="BS195"/>
      <c r="BT195"/>
      <c r="BU195"/>
      <c r="BV195"/>
      <c r="BW195"/>
      <c r="BX195"/>
      <c r="BY195"/>
    </row>
    <row r="196" spans="1:77" ht="8.4499999999999993" customHeight="1" x14ac:dyDescent="0.25">
      <c r="A196" s="339"/>
      <c r="B196" s="16"/>
      <c r="C196" s="341" t="s">
        <v>223</v>
      </c>
      <c r="D196" s="342"/>
      <c r="E196" s="342"/>
      <c r="F196" s="342"/>
      <c r="G196" s="342"/>
      <c r="H196" s="342"/>
      <c r="I196" s="343"/>
      <c r="J196" s="347"/>
      <c r="K196" s="348"/>
      <c r="L196" s="13"/>
      <c r="M196" s="13"/>
      <c r="N196" s="351" t="s">
        <v>61</v>
      </c>
      <c r="O196" s="351"/>
      <c r="P196" s="351"/>
      <c r="Q196" s="351"/>
      <c r="R196" s="351"/>
      <c r="S196" s="351"/>
      <c r="T196" s="347"/>
      <c r="U196" s="348"/>
      <c r="V196" s="13"/>
      <c r="W196" s="13"/>
      <c r="X196" s="351" t="s">
        <v>62</v>
      </c>
      <c r="Y196" s="351"/>
      <c r="Z196" s="351"/>
      <c r="AA196" s="351"/>
      <c r="AB196" s="351"/>
      <c r="AC196" s="351"/>
      <c r="AD196" s="351"/>
      <c r="AE196" s="347"/>
      <c r="AF196" s="348"/>
      <c r="AG196" s="106"/>
      <c r="AH196" s="106"/>
      <c r="AI196" s="351" t="s">
        <v>63</v>
      </c>
      <c r="AJ196" s="351"/>
      <c r="AK196" s="351"/>
      <c r="AL196" s="351"/>
      <c r="AM196" s="351"/>
      <c r="AN196" s="351"/>
      <c r="AO196" s="347"/>
      <c r="AP196" s="348"/>
      <c r="AQ196" s="106"/>
      <c r="AR196" s="106"/>
      <c r="AS196" s="106"/>
      <c r="AT196" s="106"/>
      <c r="AU196" s="13"/>
      <c r="AV196" s="13"/>
      <c r="AW196" s="13"/>
      <c r="AX196" s="13"/>
      <c r="AY196" s="13"/>
      <c r="AZ196" s="13"/>
      <c r="BA196" s="13"/>
      <c r="BB196" s="13"/>
      <c r="BC196" s="12"/>
      <c r="BE196" s="2"/>
      <c r="BF196"/>
      <c r="BG196"/>
      <c r="BH196"/>
      <c r="BI196"/>
      <c r="BJ196"/>
      <c r="BK196"/>
      <c r="BL196"/>
      <c r="BM196"/>
      <c r="BN196"/>
      <c r="BO196"/>
      <c r="BP196"/>
      <c r="BQ196"/>
      <c r="BR196"/>
      <c r="BS196"/>
      <c r="BT196"/>
      <c r="BU196"/>
      <c r="BV196"/>
      <c r="BW196"/>
      <c r="BX196"/>
      <c r="BY196"/>
    </row>
    <row r="197" spans="1:77" ht="8.4499999999999993" customHeight="1" x14ac:dyDescent="0.25">
      <c r="A197" s="339"/>
      <c r="B197" s="16"/>
      <c r="C197" s="344"/>
      <c r="D197" s="345"/>
      <c r="E197" s="345"/>
      <c r="F197" s="345"/>
      <c r="G197" s="345"/>
      <c r="H197" s="345"/>
      <c r="I197" s="346"/>
      <c r="J197" s="349"/>
      <c r="K197" s="350"/>
      <c r="L197" s="13"/>
      <c r="M197" s="13"/>
      <c r="N197" s="351"/>
      <c r="O197" s="351"/>
      <c r="P197" s="351"/>
      <c r="Q197" s="351"/>
      <c r="R197" s="351"/>
      <c r="S197" s="351"/>
      <c r="T197" s="349"/>
      <c r="U197" s="350"/>
      <c r="V197" s="13"/>
      <c r="W197" s="13"/>
      <c r="X197" s="351"/>
      <c r="Y197" s="351"/>
      <c r="Z197" s="351"/>
      <c r="AA197" s="351"/>
      <c r="AB197" s="351"/>
      <c r="AC197" s="351"/>
      <c r="AD197" s="351"/>
      <c r="AE197" s="349"/>
      <c r="AF197" s="350"/>
      <c r="AG197" s="106"/>
      <c r="AH197" s="106"/>
      <c r="AI197" s="351"/>
      <c r="AJ197" s="351"/>
      <c r="AK197" s="351"/>
      <c r="AL197" s="351"/>
      <c r="AM197" s="351"/>
      <c r="AN197" s="351"/>
      <c r="AO197" s="349"/>
      <c r="AP197" s="350"/>
      <c r="AQ197" s="106"/>
      <c r="AR197" s="106"/>
      <c r="AS197" s="106"/>
      <c r="AT197" s="106"/>
      <c r="AU197" s="13"/>
      <c r="AV197" s="13"/>
      <c r="AW197" s="13"/>
      <c r="AX197" s="13"/>
      <c r="AY197" s="13"/>
      <c r="AZ197" s="13"/>
      <c r="BA197" s="13"/>
      <c r="BB197" s="13"/>
      <c r="BC197" s="12"/>
      <c r="BE197" s="2"/>
      <c r="BF197"/>
      <c r="BG197"/>
      <c r="BH197"/>
      <c r="BI197"/>
      <c r="BJ197"/>
      <c r="BK197"/>
      <c r="BL197"/>
      <c r="BM197"/>
      <c r="BN197"/>
      <c r="BO197"/>
      <c r="BP197"/>
      <c r="BQ197"/>
      <c r="BR197"/>
      <c r="BS197"/>
      <c r="BT197"/>
      <c r="BU197"/>
      <c r="BV197"/>
      <c r="BW197"/>
      <c r="BX197"/>
      <c r="BY197"/>
    </row>
    <row r="198" spans="1:77" ht="8.4499999999999993" customHeight="1" x14ac:dyDescent="0.25">
      <c r="A198" s="339"/>
      <c r="B198" s="16"/>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06"/>
      <c r="AF198" s="106"/>
      <c r="AG198" s="106"/>
      <c r="AH198" s="106"/>
      <c r="AI198" s="106"/>
      <c r="AJ198" s="106"/>
      <c r="AK198" s="106"/>
      <c r="AL198" s="106"/>
      <c r="AM198" s="106"/>
      <c r="AN198" s="106"/>
      <c r="AO198" s="106"/>
      <c r="AP198" s="106"/>
      <c r="AQ198" s="106"/>
      <c r="AR198" s="106"/>
      <c r="AS198" s="106"/>
      <c r="AT198" s="106"/>
      <c r="AU198" s="13"/>
      <c r="AV198" s="13"/>
      <c r="AW198" s="13"/>
      <c r="AX198" s="13"/>
      <c r="AY198" s="13"/>
      <c r="AZ198" s="13"/>
      <c r="BA198" s="13"/>
      <c r="BB198" s="13"/>
      <c r="BC198" s="12"/>
      <c r="BE198" s="2"/>
      <c r="BF198"/>
      <c r="BG198"/>
      <c r="BH198"/>
      <c r="BI198"/>
      <c r="BJ198"/>
      <c r="BK198"/>
      <c r="BL198"/>
      <c r="BM198"/>
      <c r="BN198"/>
      <c r="BO198"/>
      <c r="BP198"/>
      <c r="BQ198"/>
      <c r="BR198"/>
      <c r="BS198"/>
      <c r="BT198"/>
      <c r="BU198"/>
      <c r="BV198"/>
      <c r="BW198"/>
      <c r="BX198"/>
      <c r="BY198"/>
    </row>
    <row r="199" spans="1:77" ht="8.4499999999999993" customHeight="1" x14ac:dyDescent="0.25">
      <c r="A199" s="339"/>
      <c r="B199" s="358" t="s">
        <v>224</v>
      </c>
      <c r="C199" s="305"/>
      <c r="D199" s="305"/>
      <c r="E199" s="305"/>
      <c r="F199" s="305"/>
      <c r="G199" s="305"/>
      <c r="H199" s="305"/>
      <c r="I199" s="305"/>
      <c r="J199" s="322"/>
      <c r="K199" s="322"/>
      <c r="L199" s="322"/>
      <c r="M199" s="322"/>
      <c r="N199" s="322"/>
      <c r="O199" s="322"/>
      <c r="P199" s="322"/>
      <c r="Q199" s="322"/>
      <c r="R199" s="322"/>
      <c r="S199" s="13"/>
      <c r="T199" s="13"/>
      <c r="U199" s="13"/>
      <c r="V199" s="13"/>
      <c r="W199" s="322" t="s">
        <v>226</v>
      </c>
      <c r="X199" s="322"/>
      <c r="Y199" s="322"/>
      <c r="Z199" s="322"/>
      <c r="AA199" s="322"/>
      <c r="AB199" s="183"/>
      <c r="AC199" s="183"/>
      <c r="AD199" s="183"/>
      <c r="AE199" s="183"/>
      <c r="AF199" s="183"/>
      <c r="AG199" s="106"/>
      <c r="AH199" s="106"/>
      <c r="AI199" s="106"/>
      <c r="AJ199" s="106"/>
      <c r="AK199" s="106"/>
      <c r="AL199" s="106"/>
      <c r="AM199" s="106"/>
      <c r="AN199" s="106"/>
      <c r="AO199" s="106"/>
      <c r="AP199" s="106"/>
      <c r="AQ199" s="106"/>
      <c r="AR199" s="106"/>
      <c r="AS199" s="106"/>
      <c r="AT199" s="106"/>
      <c r="AU199" s="13"/>
      <c r="AV199" s="13"/>
      <c r="AW199" s="13"/>
      <c r="AX199" s="13"/>
      <c r="AY199" s="13"/>
      <c r="AZ199" s="13"/>
      <c r="BA199" s="13"/>
      <c r="BB199" s="13"/>
      <c r="BC199" s="12"/>
      <c r="BE199" s="2"/>
      <c r="BF199"/>
      <c r="BG199"/>
      <c r="BH199"/>
      <c r="BI199"/>
      <c r="BJ199"/>
      <c r="BK199"/>
      <c r="BL199"/>
      <c r="BM199"/>
      <c r="BN199"/>
      <c r="BO199"/>
      <c r="BP199"/>
      <c r="BQ199"/>
      <c r="BR199"/>
      <c r="BS199"/>
      <c r="BT199"/>
      <c r="BU199"/>
      <c r="BV199"/>
      <c r="BW199"/>
      <c r="BX199"/>
      <c r="BY199"/>
    </row>
    <row r="200" spans="1:77" ht="8.4499999999999993" customHeight="1" x14ac:dyDescent="0.25">
      <c r="A200" s="339"/>
      <c r="B200" s="358" t="s">
        <v>44</v>
      </c>
      <c r="C200" s="305"/>
      <c r="D200" s="305"/>
      <c r="E200" s="305"/>
      <c r="F200" s="305"/>
      <c r="G200" s="305"/>
      <c r="H200" s="305"/>
      <c r="I200" s="305"/>
      <c r="J200" s="322"/>
      <c r="K200" s="322"/>
      <c r="L200" s="322"/>
      <c r="M200" s="322"/>
      <c r="N200" s="322"/>
      <c r="O200" s="322"/>
      <c r="P200" s="322"/>
      <c r="Q200" s="322"/>
      <c r="R200" s="322"/>
      <c r="S200" s="13"/>
      <c r="T200" s="13"/>
      <c r="U200" s="13"/>
      <c r="V200" s="13"/>
      <c r="W200" s="322" t="s">
        <v>20</v>
      </c>
      <c r="X200" s="322"/>
      <c r="Y200" s="322"/>
      <c r="Z200" s="322"/>
      <c r="AA200" s="322"/>
      <c r="AB200" s="183"/>
      <c r="AC200" s="183"/>
      <c r="AD200" s="183"/>
      <c r="AE200" s="183"/>
      <c r="AF200" s="183"/>
      <c r="AG200" s="106"/>
      <c r="AH200" s="106"/>
      <c r="AI200" s="106"/>
      <c r="AJ200" s="106"/>
      <c r="AK200" s="106"/>
      <c r="AL200" s="106"/>
      <c r="AM200" s="106"/>
      <c r="AN200" s="106"/>
      <c r="AO200" s="106"/>
      <c r="AP200" s="106"/>
      <c r="AQ200" s="106"/>
      <c r="AR200" s="106"/>
      <c r="AS200" s="106"/>
      <c r="AT200" s="106"/>
      <c r="AU200" s="13"/>
      <c r="AV200" s="13"/>
      <c r="AW200" s="13"/>
      <c r="AX200" s="13"/>
      <c r="AY200" s="13"/>
      <c r="AZ200" s="13"/>
      <c r="BA200" s="13"/>
      <c r="BB200" s="13"/>
      <c r="BC200" s="12"/>
      <c r="BE200" s="2"/>
      <c r="BF200"/>
      <c r="BG200"/>
      <c r="BH200"/>
      <c r="BI200"/>
      <c r="BJ200"/>
      <c r="BK200"/>
      <c r="BL200"/>
      <c r="BM200"/>
      <c r="BN200"/>
      <c r="BO200"/>
      <c r="BP200"/>
      <c r="BQ200"/>
      <c r="BR200"/>
      <c r="BS200"/>
      <c r="BT200"/>
      <c r="BU200"/>
      <c r="BV200"/>
      <c r="BW200"/>
      <c r="BX200"/>
      <c r="BY200"/>
    </row>
    <row r="201" spans="1:77" ht="8.4499999999999993" customHeight="1" x14ac:dyDescent="0.25">
      <c r="A201" s="339"/>
      <c r="B201" s="359" t="s">
        <v>225</v>
      </c>
      <c r="C201" s="352"/>
      <c r="D201" s="352"/>
      <c r="E201" s="352"/>
      <c r="F201" s="352"/>
      <c r="G201" s="352"/>
      <c r="H201" s="352"/>
      <c r="I201" s="352"/>
      <c r="J201" s="360"/>
      <c r="K201" s="360"/>
      <c r="L201" s="360"/>
      <c r="M201" s="360"/>
      <c r="N201" s="360"/>
      <c r="O201" s="360"/>
      <c r="P201" s="360"/>
      <c r="Q201" s="360"/>
      <c r="R201" s="360"/>
      <c r="S201" s="11"/>
      <c r="T201" s="11"/>
      <c r="U201" s="11"/>
      <c r="V201" s="11"/>
      <c r="W201" s="11"/>
      <c r="X201" s="11"/>
      <c r="Y201" s="11"/>
      <c r="Z201" s="11"/>
      <c r="AA201" s="11"/>
      <c r="AB201" s="11"/>
      <c r="AC201" s="11"/>
      <c r="AD201" s="11"/>
      <c r="AE201" s="107"/>
      <c r="AF201" s="107"/>
      <c r="AG201" s="107"/>
      <c r="AH201" s="107"/>
      <c r="AI201" s="107"/>
      <c r="AJ201" s="107"/>
      <c r="AK201" s="107"/>
      <c r="AL201" s="107"/>
      <c r="AM201" s="107"/>
      <c r="AN201" s="107"/>
      <c r="AO201" s="107"/>
      <c r="AP201" s="107"/>
      <c r="AQ201" s="107"/>
      <c r="AR201" s="107"/>
      <c r="AS201" s="107"/>
      <c r="AT201" s="107"/>
      <c r="AU201" s="11"/>
      <c r="AV201" s="11"/>
      <c r="AW201" s="11"/>
      <c r="AX201" s="11"/>
      <c r="AY201" s="11"/>
      <c r="AZ201" s="11"/>
      <c r="BA201" s="11"/>
      <c r="BB201" s="11"/>
      <c r="BC201" s="10"/>
      <c r="BE201" s="2"/>
      <c r="BF201"/>
      <c r="BG201"/>
      <c r="BH201"/>
      <c r="BI201"/>
      <c r="BJ201"/>
      <c r="BK201"/>
      <c r="BL201"/>
      <c r="BM201"/>
      <c r="BN201"/>
      <c r="BO201"/>
      <c r="BP201"/>
      <c r="BQ201"/>
      <c r="BR201"/>
      <c r="BS201"/>
      <c r="BT201"/>
      <c r="BU201"/>
      <c r="BV201"/>
      <c r="BW201"/>
      <c r="BX201"/>
      <c r="BY201"/>
    </row>
    <row r="202" spans="1:77" ht="8.4499999999999993" customHeight="1" x14ac:dyDescent="0.25">
      <c r="A202" s="339"/>
      <c r="B202" s="23" t="s">
        <v>227</v>
      </c>
      <c r="C202" s="333" t="s">
        <v>228</v>
      </c>
      <c r="D202" s="333"/>
      <c r="E202" s="333"/>
      <c r="F202" s="333"/>
      <c r="G202" s="333"/>
      <c r="H202" s="333"/>
      <c r="I202" s="333"/>
      <c r="J202" s="333"/>
      <c r="K202" s="333"/>
      <c r="L202" s="333"/>
      <c r="M202" s="333"/>
      <c r="N202" s="333"/>
      <c r="O202" s="333"/>
      <c r="P202" s="333"/>
      <c r="Q202" s="333"/>
      <c r="R202" s="333"/>
      <c r="S202" s="333"/>
      <c r="T202" s="333"/>
      <c r="U202" s="333"/>
      <c r="V202" s="333"/>
      <c r="W202" s="333"/>
      <c r="X202" s="333"/>
      <c r="Y202" s="333"/>
      <c r="Z202" s="333"/>
      <c r="AA202" s="333"/>
      <c r="AB202" s="333"/>
      <c r="AC202" s="333"/>
      <c r="AD202" s="19"/>
      <c r="AE202" s="108"/>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7"/>
      <c r="BD202" s="3"/>
      <c r="BE202" s="2"/>
      <c r="BF202"/>
      <c r="BG202"/>
      <c r="BH202"/>
      <c r="BI202"/>
      <c r="BJ202"/>
      <c r="BK202"/>
      <c r="BL202"/>
      <c r="BM202"/>
      <c r="BN202"/>
      <c r="BO202"/>
      <c r="BP202"/>
      <c r="BQ202"/>
      <c r="BR202"/>
      <c r="BS202"/>
      <c r="BT202"/>
      <c r="BU202"/>
      <c r="BV202"/>
      <c r="BW202"/>
      <c r="BX202"/>
      <c r="BY202"/>
    </row>
    <row r="203" spans="1:77" ht="8.4499999999999993" customHeight="1" x14ac:dyDescent="0.25">
      <c r="A203" s="339"/>
      <c r="B203" s="16"/>
      <c r="C203" s="101"/>
      <c r="D203" s="101"/>
      <c r="E203" s="101"/>
      <c r="F203" s="101"/>
      <c r="G203" s="101"/>
      <c r="H203" s="101"/>
      <c r="I203" s="101"/>
      <c r="J203" s="101"/>
      <c r="K203" s="101"/>
      <c r="L203" s="103"/>
      <c r="M203" s="103"/>
      <c r="N203" s="103"/>
      <c r="O203" s="103"/>
      <c r="P203" s="103"/>
      <c r="Q203" s="103"/>
      <c r="R203" s="103"/>
      <c r="S203" s="13"/>
      <c r="T203" s="13"/>
      <c r="U203" s="13"/>
      <c r="V203" s="13"/>
      <c r="W203" s="13"/>
      <c r="X203" s="13"/>
      <c r="Y203" s="13"/>
      <c r="Z203" s="13"/>
      <c r="AA203" s="13"/>
      <c r="AB203" s="13"/>
      <c r="AC203" s="13"/>
      <c r="AD203" s="13"/>
      <c r="AE203" s="106"/>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2"/>
      <c r="BD203" s="3"/>
      <c r="BE203" s="2"/>
      <c r="BF203"/>
      <c r="BG203"/>
      <c r="BH203"/>
      <c r="BI203"/>
      <c r="BJ203"/>
      <c r="BK203"/>
      <c r="BL203"/>
      <c r="BM203"/>
      <c r="BN203"/>
      <c r="BO203"/>
      <c r="BP203"/>
      <c r="BQ203"/>
      <c r="BR203"/>
      <c r="BS203"/>
      <c r="BT203"/>
      <c r="BU203"/>
      <c r="BV203"/>
      <c r="BW203"/>
      <c r="BX203"/>
      <c r="BY203"/>
    </row>
    <row r="204" spans="1:77" ht="8.4499999999999993" customHeight="1" x14ac:dyDescent="0.25">
      <c r="A204" s="339"/>
      <c r="B204" s="16"/>
      <c r="C204" s="101"/>
      <c r="D204" s="326" t="s">
        <v>762</v>
      </c>
      <c r="E204" s="205"/>
      <c r="F204" s="205"/>
      <c r="G204" s="205"/>
      <c r="H204" s="205"/>
      <c r="I204" s="205"/>
      <c r="J204" s="205"/>
      <c r="K204" s="327"/>
      <c r="L204" s="347"/>
      <c r="M204" s="348"/>
      <c r="N204" s="103"/>
      <c r="O204" s="103"/>
      <c r="P204" s="103"/>
      <c r="Q204" s="103"/>
      <c r="R204" s="13"/>
      <c r="S204" s="13"/>
      <c r="T204" s="13"/>
      <c r="U204" s="326" t="s">
        <v>763</v>
      </c>
      <c r="V204" s="205"/>
      <c r="W204" s="205"/>
      <c r="X204" s="205"/>
      <c r="Y204" s="205"/>
      <c r="Z204" s="205"/>
      <c r="AA204" s="205"/>
      <c r="AB204" s="327"/>
      <c r="AC204" s="347"/>
      <c r="AD204" s="348"/>
      <c r="AE204" s="119"/>
      <c r="AF204" s="119"/>
      <c r="AG204" s="119"/>
      <c r="AH204" s="119"/>
      <c r="AI204" s="119"/>
      <c r="AJ204" s="119"/>
      <c r="AK204" s="326" t="s">
        <v>764</v>
      </c>
      <c r="AL204" s="205"/>
      <c r="AM204" s="205"/>
      <c r="AN204" s="205"/>
      <c r="AO204" s="205"/>
      <c r="AP204" s="205"/>
      <c r="AQ204" s="205"/>
      <c r="AR204" s="327"/>
      <c r="AS204" s="347"/>
      <c r="AT204" s="348"/>
      <c r="AU204" s="119"/>
      <c r="AV204" s="119"/>
      <c r="AW204" s="119"/>
      <c r="AX204" s="119"/>
      <c r="AY204" s="119"/>
      <c r="AZ204" s="119"/>
      <c r="BA204" s="119"/>
      <c r="BB204" s="119"/>
      <c r="BC204" s="120"/>
      <c r="BD204"/>
      <c r="BE204"/>
      <c r="BF204"/>
      <c r="BG204"/>
      <c r="BH204"/>
      <c r="BI204"/>
      <c r="BJ204"/>
      <c r="BK204"/>
      <c r="BL204"/>
      <c r="BM204"/>
      <c r="BN204"/>
      <c r="BO204"/>
      <c r="BP204"/>
      <c r="BQ204"/>
      <c r="BR204"/>
      <c r="BS204"/>
      <c r="BT204"/>
      <c r="BU204"/>
      <c r="BV204"/>
      <c r="BW204"/>
      <c r="BX204"/>
      <c r="BY204"/>
    </row>
    <row r="205" spans="1:77" ht="8.4499999999999993" customHeight="1" x14ac:dyDescent="0.25">
      <c r="A205" s="339"/>
      <c r="B205" s="16"/>
      <c r="C205" s="101"/>
      <c r="D205" s="299"/>
      <c r="E205" s="230"/>
      <c r="F205" s="230"/>
      <c r="G205" s="230"/>
      <c r="H205" s="230"/>
      <c r="I205" s="230"/>
      <c r="J205" s="230"/>
      <c r="K205" s="259"/>
      <c r="L205" s="349"/>
      <c r="M205" s="350"/>
      <c r="N205" s="103"/>
      <c r="O205" s="103"/>
      <c r="P205" s="103"/>
      <c r="Q205" s="103"/>
      <c r="R205" s="13"/>
      <c r="S205" s="13"/>
      <c r="T205" s="13"/>
      <c r="U205" s="299"/>
      <c r="V205" s="230"/>
      <c r="W205" s="230"/>
      <c r="X205" s="230"/>
      <c r="Y205" s="230"/>
      <c r="Z205" s="230"/>
      <c r="AA205" s="230"/>
      <c r="AB205" s="259"/>
      <c r="AC205" s="349"/>
      <c r="AD205" s="350"/>
      <c r="AE205" s="119"/>
      <c r="AF205" s="119"/>
      <c r="AG205" s="119"/>
      <c r="AH205" s="119"/>
      <c r="AI205" s="119"/>
      <c r="AJ205" s="119"/>
      <c r="AK205" s="299"/>
      <c r="AL205" s="230"/>
      <c r="AM205" s="230"/>
      <c r="AN205" s="230"/>
      <c r="AO205" s="230"/>
      <c r="AP205" s="230"/>
      <c r="AQ205" s="230"/>
      <c r="AR205" s="259"/>
      <c r="AS205" s="349"/>
      <c r="AT205" s="350"/>
      <c r="AU205" s="119"/>
      <c r="AV205" s="119"/>
      <c r="AW205" s="119"/>
      <c r="AX205" s="119"/>
      <c r="AY205" s="119"/>
      <c r="AZ205" s="119"/>
      <c r="BA205" s="119"/>
      <c r="BB205" s="119"/>
      <c r="BC205" s="120"/>
      <c r="BD205"/>
      <c r="BE205"/>
      <c r="BF205"/>
      <c r="BG205"/>
      <c r="BH205"/>
      <c r="BI205"/>
      <c r="BJ205"/>
      <c r="BK205"/>
      <c r="BL205"/>
      <c r="BM205"/>
      <c r="BN205"/>
      <c r="BO205"/>
      <c r="BP205"/>
      <c r="BQ205"/>
      <c r="BR205"/>
      <c r="BS205"/>
      <c r="BT205"/>
      <c r="BU205"/>
      <c r="BV205"/>
      <c r="BW205"/>
      <c r="BX205"/>
      <c r="BY205"/>
    </row>
    <row r="206" spans="1:77" ht="8.4499999999999993" customHeight="1" x14ac:dyDescent="0.25">
      <c r="A206" s="339"/>
      <c r="B206" s="16"/>
      <c r="C206" s="101"/>
      <c r="D206" s="101"/>
      <c r="E206" s="101"/>
      <c r="F206" s="101"/>
      <c r="G206" s="101"/>
      <c r="H206" s="101"/>
      <c r="I206" s="101"/>
      <c r="J206" s="101"/>
      <c r="K206" s="101"/>
      <c r="L206" s="103"/>
      <c r="M206" s="103"/>
      <c r="N206" s="103"/>
      <c r="O206" s="103"/>
      <c r="P206" s="103"/>
      <c r="Q206" s="103"/>
      <c r="R206" s="13"/>
      <c r="S206" s="13"/>
      <c r="T206" s="13"/>
      <c r="U206" s="13"/>
      <c r="V206" s="13"/>
      <c r="W206" s="13"/>
      <c r="X206" s="13"/>
      <c r="Y206" s="13"/>
      <c r="Z206" s="13"/>
      <c r="AA206" s="13"/>
      <c r="AB206" s="13"/>
      <c r="AC206" s="13"/>
      <c r="AD206" s="13"/>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20"/>
      <c r="BD206"/>
      <c r="BE206"/>
      <c r="BF206"/>
      <c r="BG206"/>
      <c r="BH206"/>
      <c r="BI206"/>
      <c r="BJ206"/>
      <c r="BK206"/>
      <c r="BL206"/>
      <c r="BM206"/>
      <c r="BN206"/>
      <c r="BO206"/>
      <c r="BP206"/>
      <c r="BQ206"/>
      <c r="BR206"/>
      <c r="BS206"/>
      <c r="BT206"/>
      <c r="BU206"/>
      <c r="BV206"/>
      <c r="BW206"/>
      <c r="BX206"/>
      <c r="BY206"/>
    </row>
    <row r="207" spans="1:77" ht="8.4499999999999993" customHeight="1" x14ac:dyDescent="0.25">
      <c r="A207" s="339"/>
      <c r="B207" s="16"/>
      <c r="C207" s="101"/>
      <c r="D207" s="101"/>
      <c r="E207" s="101"/>
      <c r="F207" s="101"/>
      <c r="G207" s="101"/>
      <c r="H207" s="101"/>
      <c r="I207" s="101"/>
      <c r="J207" s="101"/>
      <c r="K207" s="101"/>
      <c r="L207" s="103"/>
      <c r="M207" s="103"/>
      <c r="N207" s="103"/>
      <c r="O207" s="103"/>
      <c r="P207" s="103"/>
      <c r="Q207" s="103"/>
      <c r="R207" s="103"/>
      <c r="S207" s="13"/>
      <c r="T207" s="13"/>
      <c r="U207" s="13"/>
      <c r="V207" s="13"/>
      <c r="W207" s="13"/>
      <c r="X207" s="13"/>
      <c r="Y207" s="13"/>
      <c r="Z207" s="13"/>
      <c r="AA207" s="13"/>
      <c r="AB207" s="13"/>
      <c r="AC207" s="13"/>
      <c r="AD207" s="13"/>
      <c r="AE207" s="106"/>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2"/>
      <c r="BD207" s="3"/>
      <c r="BE207" s="2"/>
      <c r="BF207"/>
      <c r="BG207"/>
      <c r="BH207"/>
      <c r="BI207"/>
      <c r="BJ207"/>
      <c r="BK207"/>
      <c r="BL207"/>
      <c r="BM207"/>
      <c r="BN207"/>
      <c r="BO207"/>
      <c r="BP207"/>
      <c r="BQ207"/>
      <c r="BR207"/>
      <c r="BS207"/>
      <c r="BT207"/>
      <c r="BU207"/>
      <c r="BV207"/>
      <c r="BW207"/>
      <c r="BX207"/>
      <c r="BY207"/>
    </row>
    <row r="208" spans="1:77" ht="8.4499999999999993" customHeight="1" x14ac:dyDescent="0.25">
      <c r="A208" s="339"/>
      <c r="B208" s="16"/>
      <c r="C208" s="101"/>
      <c r="D208" s="184" t="s">
        <v>229</v>
      </c>
      <c r="E208" s="184"/>
      <c r="F208" s="184"/>
      <c r="G208" s="184"/>
      <c r="H208" s="184"/>
      <c r="I208" s="184"/>
      <c r="J208" s="184"/>
      <c r="K208" s="184"/>
      <c r="L208" s="184"/>
      <c r="M208" s="103"/>
      <c r="N208" s="354" t="s">
        <v>230</v>
      </c>
      <c r="O208" s="354"/>
      <c r="P208" s="354"/>
      <c r="Q208" s="354"/>
      <c r="R208" s="13"/>
      <c r="S208" s="13"/>
      <c r="T208" s="354" t="s">
        <v>93</v>
      </c>
      <c r="U208" s="354"/>
      <c r="V208" s="354"/>
      <c r="W208" s="354"/>
      <c r="X208" s="13"/>
      <c r="Y208" s="13"/>
      <c r="Z208" s="13"/>
      <c r="AA208" s="371" t="s">
        <v>231</v>
      </c>
      <c r="AB208" s="371"/>
      <c r="AC208" s="371"/>
      <c r="AD208" s="371"/>
      <c r="AE208" s="371"/>
      <c r="AF208" s="371"/>
      <c r="AG208" s="371"/>
      <c r="AH208" s="371"/>
      <c r="AI208" s="371"/>
      <c r="AJ208" s="371"/>
      <c r="AK208" s="371"/>
      <c r="AL208" s="371"/>
      <c r="AM208" s="371"/>
      <c r="AN208" s="371"/>
      <c r="AO208" s="371"/>
      <c r="AP208" s="371"/>
      <c r="AQ208" s="13"/>
      <c r="AR208" s="354" t="s">
        <v>230</v>
      </c>
      <c r="AS208" s="354"/>
      <c r="AT208" s="354"/>
      <c r="AU208" s="354"/>
      <c r="AV208" s="13"/>
      <c r="AW208" s="13"/>
      <c r="AX208" s="354" t="s">
        <v>93</v>
      </c>
      <c r="AY208" s="354"/>
      <c r="AZ208" s="354"/>
      <c r="BA208" s="354"/>
      <c r="BB208" s="13"/>
      <c r="BC208" s="12"/>
      <c r="BD208"/>
      <c r="BE208"/>
      <c r="BF208"/>
      <c r="BG208"/>
      <c r="BH208"/>
      <c r="BI208"/>
      <c r="BJ208"/>
      <c r="BK208"/>
      <c r="BL208"/>
      <c r="BM208"/>
      <c r="BN208"/>
      <c r="BO208"/>
      <c r="BP208"/>
      <c r="BQ208"/>
      <c r="BR208"/>
      <c r="BS208"/>
      <c r="BT208"/>
      <c r="BU208"/>
      <c r="BV208"/>
      <c r="BW208"/>
      <c r="BX208"/>
      <c r="BY208"/>
    </row>
    <row r="209" spans="1:77" ht="8.4499999999999993" customHeight="1" x14ac:dyDescent="0.25">
      <c r="A209" s="339"/>
      <c r="B209" s="16"/>
      <c r="C209" s="101"/>
      <c r="D209" s="184"/>
      <c r="E209" s="184"/>
      <c r="F209" s="184"/>
      <c r="G209" s="184"/>
      <c r="H209" s="184"/>
      <c r="I209" s="184"/>
      <c r="J209" s="184"/>
      <c r="K209" s="184"/>
      <c r="L209" s="184"/>
      <c r="M209" s="103"/>
      <c r="N209" s="110"/>
      <c r="O209" s="347"/>
      <c r="P209" s="348"/>
      <c r="Q209" s="110"/>
      <c r="R209" s="13"/>
      <c r="S209" s="13"/>
      <c r="T209" s="110"/>
      <c r="U209" s="347"/>
      <c r="V209" s="348"/>
      <c r="W209" s="110"/>
      <c r="X209" s="13"/>
      <c r="Y209" s="13"/>
      <c r="Z209" s="13"/>
      <c r="AA209" s="371"/>
      <c r="AB209" s="371"/>
      <c r="AC209" s="371"/>
      <c r="AD209" s="371"/>
      <c r="AE209" s="371"/>
      <c r="AF209" s="371"/>
      <c r="AG209" s="371"/>
      <c r="AH209" s="371"/>
      <c r="AI209" s="371"/>
      <c r="AJ209" s="371"/>
      <c r="AK209" s="371"/>
      <c r="AL209" s="371"/>
      <c r="AM209" s="371"/>
      <c r="AN209" s="371"/>
      <c r="AO209" s="371"/>
      <c r="AP209" s="371"/>
      <c r="AQ209" s="13"/>
      <c r="AR209" s="110"/>
      <c r="AS209" s="347"/>
      <c r="AT209" s="348"/>
      <c r="AU209" s="110"/>
      <c r="AV209" s="13"/>
      <c r="AW209" s="13"/>
      <c r="AX209" s="110"/>
      <c r="AY209" s="347"/>
      <c r="AZ209" s="348"/>
      <c r="BA209" s="110"/>
      <c r="BB209" s="13"/>
      <c r="BC209" s="12"/>
      <c r="BD209"/>
      <c r="BE209"/>
      <c r="BF209"/>
      <c r="BG209"/>
      <c r="BH209"/>
      <c r="BI209"/>
      <c r="BJ209"/>
      <c r="BK209"/>
      <c r="BL209"/>
      <c r="BM209"/>
      <c r="BN209"/>
      <c r="BO209"/>
      <c r="BP209"/>
      <c r="BQ209"/>
      <c r="BR209"/>
      <c r="BS209"/>
      <c r="BT209"/>
      <c r="BU209"/>
      <c r="BV209"/>
      <c r="BW209"/>
      <c r="BX209"/>
      <c r="BY209"/>
    </row>
    <row r="210" spans="1:77" ht="8.4499999999999993" customHeight="1" x14ac:dyDescent="0.25">
      <c r="A210" s="339"/>
      <c r="B210" s="16"/>
      <c r="C210" s="101"/>
      <c r="D210" s="184"/>
      <c r="E210" s="184"/>
      <c r="F210" s="184"/>
      <c r="G210" s="184"/>
      <c r="H210" s="184"/>
      <c r="I210" s="184"/>
      <c r="J210" s="184"/>
      <c r="K210" s="184"/>
      <c r="L210" s="184"/>
      <c r="M210" s="103"/>
      <c r="N210" s="110"/>
      <c r="O210" s="349"/>
      <c r="P210" s="350"/>
      <c r="Q210" s="110"/>
      <c r="R210" s="13"/>
      <c r="S210" s="13"/>
      <c r="T210" s="110"/>
      <c r="U210" s="349"/>
      <c r="V210" s="350"/>
      <c r="W210" s="110"/>
      <c r="X210" s="13"/>
      <c r="Y210" s="13"/>
      <c r="Z210" s="13"/>
      <c r="AA210" s="371"/>
      <c r="AB210" s="371"/>
      <c r="AC210" s="371"/>
      <c r="AD210" s="371"/>
      <c r="AE210" s="371"/>
      <c r="AF210" s="371"/>
      <c r="AG210" s="371"/>
      <c r="AH210" s="371"/>
      <c r="AI210" s="371"/>
      <c r="AJ210" s="371"/>
      <c r="AK210" s="371"/>
      <c r="AL210" s="371"/>
      <c r="AM210" s="371"/>
      <c r="AN210" s="371"/>
      <c r="AO210" s="371"/>
      <c r="AP210" s="371"/>
      <c r="AQ210" s="13"/>
      <c r="AR210" s="110"/>
      <c r="AS210" s="349"/>
      <c r="AT210" s="350"/>
      <c r="AU210" s="110"/>
      <c r="AV210" s="13"/>
      <c r="AW210" s="13"/>
      <c r="AX210" s="110"/>
      <c r="AY210" s="349"/>
      <c r="AZ210" s="350"/>
      <c r="BA210" s="110"/>
      <c r="BB210" s="13"/>
      <c r="BC210" s="12"/>
      <c r="BD210"/>
      <c r="BE210"/>
      <c r="BF210"/>
      <c r="BG210"/>
      <c r="BH210"/>
      <c r="BI210"/>
      <c r="BJ210"/>
      <c r="BK210"/>
      <c r="BL210"/>
      <c r="BM210"/>
      <c r="BN210"/>
      <c r="BO210"/>
      <c r="BP210"/>
      <c r="BQ210"/>
      <c r="BR210"/>
      <c r="BS210"/>
      <c r="BT210"/>
      <c r="BU210"/>
      <c r="BV210"/>
      <c r="BW210"/>
      <c r="BX210"/>
      <c r="BY210"/>
    </row>
    <row r="211" spans="1:77" ht="8.4499999999999993" customHeight="1" x14ac:dyDescent="0.25">
      <c r="A211" s="339"/>
      <c r="B211" s="18"/>
      <c r="C211" s="102"/>
      <c r="D211" s="102"/>
      <c r="E211" s="102"/>
      <c r="F211" s="102"/>
      <c r="G211" s="102"/>
      <c r="H211" s="102"/>
      <c r="I211" s="102"/>
      <c r="J211" s="102"/>
      <c r="K211" s="102"/>
      <c r="L211" s="104"/>
      <c r="M211" s="104"/>
      <c r="N211" s="104"/>
      <c r="O211" s="104"/>
      <c r="P211" s="104"/>
      <c r="Q211" s="104"/>
      <c r="R211" s="104"/>
      <c r="S211" s="11"/>
      <c r="T211" s="11"/>
      <c r="U211" s="11"/>
      <c r="V211" s="11"/>
      <c r="W211" s="11"/>
      <c r="X211" s="11"/>
      <c r="Y211" s="11"/>
      <c r="Z211" s="11"/>
      <c r="AA211" s="11"/>
      <c r="AB211" s="11"/>
      <c r="AC211" s="11"/>
      <c r="AD211" s="11"/>
      <c r="AE211" s="107"/>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0"/>
      <c r="BD211" s="3"/>
      <c r="BE211" s="2"/>
      <c r="BF211"/>
      <c r="BG211"/>
      <c r="BH211"/>
      <c r="BI211"/>
      <c r="BJ211"/>
      <c r="BK211"/>
      <c r="BL211"/>
      <c r="BM211"/>
      <c r="BN211"/>
      <c r="BO211"/>
      <c r="BP211"/>
      <c r="BQ211"/>
      <c r="BR211"/>
      <c r="BS211"/>
      <c r="BT211"/>
      <c r="BU211"/>
      <c r="BV211"/>
      <c r="BW211"/>
      <c r="BX211"/>
      <c r="BY211"/>
    </row>
    <row r="212" spans="1:77" ht="8.4499999999999993" customHeight="1" x14ac:dyDescent="0.25">
      <c r="A212" s="339"/>
      <c r="B212" s="100" t="s">
        <v>232</v>
      </c>
      <c r="C212" s="361" t="s">
        <v>233</v>
      </c>
      <c r="D212" s="361"/>
      <c r="E212" s="361"/>
      <c r="F212" s="361"/>
      <c r="G212" s="361"/>
      <c r="H212" s="361"/>
      <c r="I212" s="361"/>
      <c r="J212" s="361"/>
      <c r="K212" s="361"/>
      <c r="L212" s="361"/>
      <c r="M212" s="361"/>
      <c r="N212" s="361"/>
      <c r="O212" s="361"/>
      <c r="P212" s="361"/>
      <c r="Q212" s="361"/>
      <c r="R212" s="361"/>
      <c r="S212" s="361"/>
      <c r="T212" s="361"/>
      <c r="U212" s="361"/>
      <c r="V212" s="361"/>
      <c r="W212" s="361"/>
      <c r="X212" s="361"/>
      <c r="Y212" s="361"/>
      <c r="Z212" s="361"/>
      <c r="AA212" s="361"/>
      <c r="AB212" s="361"/>
      <c r="AC212" s="361"/>
      <c r="AD212" s="361"/>
      <c r="AE212" s="361"/>
      <c r="AF212" s="361"/>
      <c r="AG212" s="361"/>
      <c r="AH212" s="361"/>
      <c r="AI212" s="361"/>
      <c r="AJ212" s="361"/>
      <c r="AK212" s="361"/>
      <c r="AL212" s="361"/>
      <c r="AM212" s="361"/>
      <c r="AN212" s="361"/>
      <c r="AO212" s="361"/>
      <c r="AP212" s="361"/>
      <c r="AQ212" s="361"/>
      <c r="AR212" s="361"/>
      <c r="AS212" s="361"/>
      <c r="AT212" s="361"/>
      <c r="AU212" s="361"/>
      <c r="AV212" s="361"/>
      <c r="AW212" s="361"/>
      <c r="AX212" s="361"/>
      <c r="AY212" s="361"/>
      <c r="AZ212" s="361"/>
      <c r="BA212" s="361"/>
      <c r="BB212" s="361"/>
      <c r="BC212" s="362"/>
      <c r="BD212" s="3"/>
      <c r="BE212" s="2"/>
      <c r="BF212"/>
      <c r="BG212"/>
      <c r="BH212"/>
      <c r="BI212"/>
      <c r="BJ212"/>
      <c r="BK212"/>
      <c r="BL212"/>
      <c r="BM212"/>
      <c r="BN212"/>
      <c r="BO212"/>
      <c r="BP212"/>
      <c r="BQ212"/>
      <c r="BR212"/>
      <c r="BS212"/>
      <c r="BT212"/>
      <c r="BU212"/>
      <c r="BV212"/>
      <c r="BW212"/>
      <c r="BX212"/>
      <c r="BY212"/>
    </row>
    <row r="213" spans="1:77" ht="8.4499999999999993" customHeight="1" x14ac:dyDescent="0.25">
      <c r="A213" s="339"/>
      <c r="B213" s="16"/>
      <c r="C213" s="101"/>
      <c r="D213" s="101"/>
      <c r="E213" s="101"/>
      <c r="F213" s="101"/>
      <c r="G213" s="101"/>
      <c r="H213" s="101"/>
      <c r="I213" s="101"/>
      <c r="J213" s="101"/>
      <c r="K213" s="101"/>
      <c r="L213" s="103"/>
      <c r="M213" s="103"/>
      <c r="N213" s="103"/>
      <c r="O213" s="103"/>
      <c r="P213" s="103"/>
      <c r="Q213" s="103"/>
      <c r="R213" s="103"/>
      <c r="S213" s="13"/>
      <c r="T213" s="13"/>
      <c r="U213" s="13"/>
      <c r="V213" s="13"/>
      <c r="W213" s="13"/>
      <c r="X213" s="13"/>
      <c r="Y213" s="13"/>
      <c r="Z213" s="13"/>
      <c r="AA213" s="13"/>
      <c r="AB213" s="13"/>
      <c r="AC213" s="27"/>
      <c r="AD213" s="13"/>
      <c r="AE213" s="106"/>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2"/>
      <c r="BD213" s="3"/>
      <c r="BE213" s="2"/>
      <c r="BF213"/>
      <c r="BG213"/>
      <c r="BH213"/>
      <c r="BI213"/>
      <c r="BJ213"/>
      <c r="BK213"/>
      <c r="BL213"/>
      <c r="BM213"/>
      <c r="BN213"/>
      <c r="BO213"/>
      <c r="BP213"/>
      <c r="BQ213"/>
      <c r="BR213"/>
      <c r="BS213"/>
      <c r="BT213"/>
      <c r="BU213"/>
      <c r="BV213"/>
      <c r="BW213"/>
      <c r="BX213"/>
      <c r="BY213"/>
    </row>
    <row r="214" spans="1:77" ht="9.9499999999999993" customHeight="1" x14ac:dyDescent="0.25">
      <c r="A214" s="339"/>
      <c r="B214" s="16"/>
      <c r="C214" s="363" t="s">
        <v>238</v>
      </c>
      <c r="D214" s="364"/>
      <c r="E214" s="364"/>
      <c r="F214" s="364"/>
      <c r="G214" s="364"/>
      <c r="H214" s="364"/>
      <c r="I214" s="364"/>
      <c r="J214" s="364"/>
      <c r="K214" s="364"/>
      <c r="L214" s="364"/>
      <c r="M214" s="364"/>
      <c r="N214" s="364"/>
      <c r="O214" s="364"/>
      <c r="P214" s="364"/>
      <c r="Q214" s="364"/>
      <c r="R214" s="364"/>
      <c r="S214" s="364"/>
      <c r="T214" s="364"/>
      <c r="U214" s="364"/>
      <c r="V214" s="364"/>
      <c r="W214" s="364"/>
      <c r="X214" s="364"/>
      <c r="Y214" s="364"/>
      <c r="Z214" s="364"/>
      <c r="AA214" s="364"/>
      <c r="AB214" s="364"/>
      <c r="AC214" s="364"/>
      <c r="AD214" s="364"/>
      <c r="AE214" s="364"/>
      <c r="AF214" s="366"/>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2"/>
      <c r="BD214" s="3"/>
      <c r="BE214" s="2"/>
      <c r="BF214"/>
      <c r="BG214"/>
      <c r="BH214"/>
      <c r="BI214"/>
      <c r="BJ214"/>
      <c r="BK214"/>
      <c r="BL214"/>
      <c r="BM214"/>
      <c r="BN214"/>
      <c r="BO214"/>
      <c r="BP214"/>
      <c r="BQ214"/>
      <c r="BR214"/>
      <c r="BS214"/>
      <c r="BT214"/>
      <c r="BU214"/>
      <c r="BV214"/>
      <c r="BW214"/>
      <c r="BX214"/>
      <c r="BY214"/>
    </row>
    <row r="215" spans="1:77" ht="9.9499999999999993" customHeight="1" x14ac:dyDescent="0.25">
      <c r="A215" s="339"/>
      <c r="B215" s="16"/>
      <c r="C215" s="365"/>
      <c r="D215" s="357"/>
      <c r="E215" s="357"/>
      <c r="F215" s="357"/>
      <c r="G215" s="357"/>
      <c r="H215" s="357"/>
      <c r="I215" s="357"/>
      <c r="J215" s="357"/>
      <c r="K215" s="357"/>
      <c r="L215" s="357"/>
      <c r="M215" s="357"/>
      <c r="N215" s="357"/>
      <c r="O215" s="357"/>
      <c r="P215" s="357"/>
      <c r="Q215" s="357"/>
      <c r="R215" s="357"/>
      <c r="S215" s="357"/>
      <c r="T215" s="357"/>
      <c r="U215" s="357"/>
      <c r="V215" s="357"/>
      <c r="W215" s="357"/>
      <c r="X215" s="357"/>
      <c r="Y215" s="357"/>
      <c r="Z215" s="357"/>
      <c r="AA215" s="357"/>
      <c r="AB215" s="357"/>
      <c r="AC215" s="357"/>
      <c r="AD215" s="357"/>
      <c r="AE215" s="357"/>
      <c r="AF215" s="367"/>
      <c r="AG215" s="121"/>
      <c r="AH215" s="121"/>
      <c r="AI215" s="121"/>
      <c r="AJ215" s="121"/>
      <c r="AK215" s="121"/>
      <c r="AL215" s="121"/>
      <c r="AM215" s="121"/>
      <c r="AN215" s="121"/>
      <c r="AO215" s="121"/>
      <c r="AP215" s="121"/>
      <c r="AQ215" s="121"/>
      <c r="AR215" s="121"/>
      <c r="AS215" s="121"/>
      <c r="AT215" s="121"/>
      <c r="AU215" s="121"/>
      <c r="AV215" s="121"/>
      <c r="AW215" s="121"/>
      <c r="AX215" s="121"/>
      <c r="AY215" s="121"/>
      <c r="AZ215" s="121"/>
      <c r="BA215" s="121"/>
      <c r="BB215" s="121"/>
      <c r="BC215" s="122"/>
      <c r="BD215" s="3"/>
      <c r="BE215" s="2"/>
      <c r="BF215"/>
      <c r="BG215"/>
      <c r="BH215"/>
      <c r="BI215"/>
      <c r="BJ215"/>
      <c r="BK215"/>
      <c r="BL215"/>
      <c r="BM215"/>
      <c r="BN215"/>
      <c r="BO215"/>
      <c r="BP215"/>
      <c r="BQ215"/>
      <c r="BR215"/>
      <c r="BS215"/>
      <c r="BT215"/>
      <c r="BU215"/>
      <c r="BV215"/>
      <c r="BW215"/>
      <c r="BX215"/>
      <c r="BY215"/>
    </row>
    <row r="216" spans="1:77" ht="9.9499999999999993" customHeight="1" x14ac:dyDescent="0.25">
      <c r="A216" s="339"/>
      <c r="B216" s="16"/>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2"/>
      <c r="BD216" s="3"/>
      <c r="BE216" s="2"/>
      <c r="BF216"/>
      <c r="BG216"/>
      <c r="BH216"/>
      <c r="BI216"/>
      <c r="BJ216"/>
      <c r="BK216"/>
      <c r="BL216"/>
      <c r="BM216"/>
      <c r="BN216"/>
      <c r="BO216"/>
      <c r="BP216"/>
      <c r="BQ216"/>
      <c r="BR216"/>
      <c r="BS216"/>
      <c r="BT216"/>
      <c r="BU216"/>
      <c r="BV216"/>
      <c r="BW216"/>
      <c r="BX216"/>
      <c r="BY216"/>
    </row>
    <row r="217" spans="1:77" ht="9.9499999999999993" customHeight="1" x14ac:dyDescent="0.25">
      <c r="A217" s="339"/>
      <c r="B217" s="16"/>
      <c r="C217" s="368" t="s">
        <v>234</v>
      </c>
      <c r="D217" s="368"/>
      <c r="E217" s="368"/>
      <c r="F217" s="368"/>
      <c r="G217" s="368"/>
      <c r="H217" s="368"/>
      <c r="I217" s="356" t="s">
        <v>235</v>
      </c>
      <c r="J217" s="356"/>
      <c r="K217" s="356"/>
      <c r="L217" s="356"/>
      <c r="M217" s="356"/>
      <c r="N217" s="356"/>
      <c r="O217" s="356"/>
      <c r="P217" s="356"/>
      <c r="Q217" s="356"/>
      <c r="R217" s="111"/>
      <c r="S217" s="121"/>
      <c r="T217" s="121"/>
      <c r="U217" s="121"/>
      <c r="V217" s="121"/>
      <c r="W217" s="121"/>
      <c r="X217" s="121"/>
      <c r="Y217" s="121"/>
      <c r="Z217" s="121"/>
      <c r="AA217" s="121"/>
      <c r="AB217" s="121"/>
      <c r="AC217" s="121"/>
      <c r="AD217" s="121"/>
      <c r="AE217" s="114"/>
      <c r="AF217" s="121"/>
      <c r="AG217" s="369" t="s">
        <v>237</v>
      </c>
      <c r="AH217" s="364"/>
      <c r="AI217" s="364"/>
      <c r="AJ217" s="364"/>
      <c r="AK217" s="364"/>
      <c r="AL217" s="364"/>
      <c r="AM217" s="364"/>
      <c r="AN217" s="364"/>
      <c r="AO217" s="364"/>
      <c r="AP217" s="364"/>
      <c r="AQ217" s="276" t="s">
        <v>236</v>
      </c>
      <c r="AR217" s="276"/>
      <c r="AS217" s="276"/>
      <c r="AT217" s="276"/>
      <c r="AU217" s="276"/>
      <c r="AV217" s="276"/>
      <c r="AW217" s="276"/>
      <c r="AX217" s="276"/>
      <c r="AY217" s="276"/>
      <c r="AZ217" s="276"/>
      <c r="BA217" s="276"/>
      <c r="BB217" s="276"/>
      <c r="BC217" s="370"/>
      <c r="BD217" s="3"/>
      <c r="BE217" s="2"/>
      <c r="BF217"/>
      <c r="BG217"/>
      <c r="BH217"/>
      <c r="BI217"/>
      <c r="BJ217"/>
      <c r="BK217"/>
      <c r="BL217"/>
      <c r="BM217"/>
      <c r="BN217"/>
      <c r="BO217"/>
      <c r="BP217"/>
      <c r="BQ217"/>
      <c r="BR217"/>
      <c r="BS217"/>
      <c r="BT217"/>
      <c r="BU217"/>
      <c r="BV217"/>
      <c r="BW217"/>
      <c r="BX217"/>
      <c r="BY217"/>
    </row>
    <row r="218" spans="1:77" ht="9.9499999999999993" customHeight="1" x14ac:dyDescent="0.25">
      <c r="A218" s="339"/>
      <c r="B218" s="16"/>
      <c r="C218" s="368"/>
      <c r="D218" s="368"/>
      <c r="E218" s="368"/>
      <c r="F218" s="368"/>
      <c r="G218" s="368"/>
      <c r="H218" s="368"/>
      <c r="I218" s="356"/>
      <c r="J218" s="356"/>
      <c r="K218" s="356"/>
      <c r="L218" s="356"/>
      <c r="M218" s="356"/>
      <c r="N218" s="356"/>
      <c r="O218" s="356"/>
      <c r="P218" s="356"/>
      <c r="Q218" s="356"/>
      <c r="R218" s="111"/>
      <c r="S218" s="121"/>
      <c r="T218" s="121"/>
      <c r="U218" s="121"/>
      <c r="V218" s="121"/>
      <c r="W218" s="121"/>
      <c r="X218" s="121"/>
      <c r="Y218" s="121"/>
      <c r="Z218" s="121"/>
      <c r="AA218" s="121"/>
      <c r="AB218" s="121"/>
      <c r="AC218" s="121"/>
      <c r="AD218" s="121"/>
      <c r="AE218" s="114"/>
      <c r="AF218" s="121"/>
      <c r="AG218" s="365"/>
      <c r="AH218" s="357"/>
      <c r="AI218" s="357"/>
      <c r="AJ218" s="357"/>
      <c r="AK218" s="357"/>
      <c r="AL218" s="357"/>
      <c r="AM218" s="357"/>
      <c r="AN218" s="357"/>
      <c r="AO218" s="357"/>
      <c r="AP218" s="357"/>
      <c r="AQ218" s="209"/>
      <c r="AR218" s="209"/>
      <c r="AS218" s="209"/>
      <c r="AT218" s="209"/>
      <c r="AU218" s="209"/>
      <c r="AV218" s="209"/>
      <c r="AW218" s="209"/>
      <c r="AX218" s="209"/>
      <c r="AY218" s="209"/>
      <c r="AZ218" s="209"/>
      <c r="BA218" s="209"/>
      <c r="BB218" s="209"/>
      <c r="BC218" s="210"/>
      <c r="BD218" s="3"/>
      <c r="BE218" s="2"/>
      <c r="BF218"/>
      <c r="BG218"/>
      <c r="BH218"/>
      <c r="BI218"/>
      <c r="BJ218"/>
      <c r="BK218"/>
      <c r="BL218"/>
      <c r="BM218"/>
      <c r="BN218"/>
      <c r="BO218"/>
      <c r="BP218"/>
      <c r="BQ218"/>
      <c r="BR218"/>
      <c r="BS218"/>
      <c r="BT218"/>
      <c r="BU218"/>
      <c r="BV218"/>
      <c r="BW218"/>
      <c r="BX218"/>
      <c r="BY218"/>
    </row>
    <row r="219" spans="1:77" ht="8.4499999999999993" customHeight="1" x14ac:dyDescent="0.25">
      <c r="A219" s="339"/>
      <c r="B219" s="16"/>
      <c r="C219" s="101"/>
      <c r="D219" s="101"/>
      <c r="E219" s="101"/>
      <c r="F219" s="101"/>
      <c r="G219" s="101"/>
      <c r="H219" s="101"/>
      <c r="I219" s="101"/>
      <c r="J219" s="101"/>
      <c r="K219" s="101"/>
      <c r="L219" s="103"/>
      <c r="M219" s="103"/>
      <c r="N219" s="103"/>
      <c r="O219" s="103"/>
      <c r="P219" s="103"/>
      <c r="Q219" s="103"/>
      <c r="R219" s="103"/>
      <c r="S219" s="13"/>
      <c r="T219" s="183" t="s">
        <v>101</v>
      </c>
      <c r="U219" s="183"/>
      <c r="V219" s="183"/>
      <c r="W219" s="183"/>
      <c r="X219" s="183"/>
      <c r="Y219" s="183"/>
      <c r="Z219" s="183"/>
      <c r="AA219" s="183"/>
      <c r="AB219" s="183"/>
      <c r="AC219" s="183"/>
      <c r="AD219" s="183"/>
      <c r="AE219" s="106"/>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2"/>
      <c r="BD219" s="3"/>
      <c r="BE219" s="2"/>
      <c r="BF219"/>
      <c r="BG219"/>
      <c r="BH219"/>
      <c r="BI219"/>
      <c r="BJ219"/>
      <c r="BK219"/>
      <c r="BL219"/>
      <c r="BM219"/>
      <c r="BN219"/>
      <c r="BO219"/>
      <c r="BP219"/>
      <c r="BQ219"/>
      <c r="BR219"/>
      <c r="BS219"/>
      <c r="BT219"/>
      <c r="BU219"/>
      <c r="BV219"/>
      <c r="BW219"/>
      <c r="BX219"/>
      <c r="BY219"/>
    </row>
    <row r="220" spans="1:77" ht="9.9499999999999993" customHeight="1" x14ac:dyDescent="0.25">
      <c r="A220" s="339"/>
      <c r="B220" s="353" t="s">
        <v>239</v>
      </c>
      <c r="C220" s="354"/>
      <c r="D220" s="354"/>
      <c r="E220" s="354"/>
      <c r="F220" s="355">
        <f ca="1">TODAY()</f>
        <v>43468</v>
      </c>
      <c r="G220" s="355"/>
      <c r="H220" s="355"/>
      <c r="I220" s="355"/>
      <c r="J220" s="355"/>
      <c r="K220" s="355"/>
      <c r="L220" s="355"/>
      <c r="M220" s="103"/>
      <c r="N220" s="103"/>
      <c r="O220" s="103"/>
      <c r="P220" s="103"/>
      <c r="Q220" s="103"/>
      <c r="R220" s="103"/>
      <c r="S220" s="13"/>
      <c r="T220" s="183"/>
      <c r="U220" s="183"/>
      <c r="V220" s="183"/>
      <c r="W220" s="183"/>
      <c r="X220" s="183"/>
      <c r="Y220" s="183"/>
      <c r="Z220" s="183"/>
      <c r="AA220" s="183"/>
      <c r="AB220" s="183"/>
      <c r="AC220" s="183"/>
      <c r="AD220" s="183"/>
      <c r="AE220" s="106"/>
      <c r="AF220" s="13"/>
      <c r="AG220" s="13"/>
      <c r="AH220" s="356" t="s">
        <v>98</v>
      </c>
      <c r="AI220" s="356"/>
      <c r="AJ220" s="356"/>
      <c r="AK220" s="356"/>
      <c r="AL220" s="356"/>
      <c r="AM220" s="356"/>
      <c r="AN220" s="356"/>
      <c r="AO220" s="356"/>
      <c r="AP220" s="322"/>
      <c r="AQ220" s="322"/>
      <c r="AR220" s="322"/>
      <c r="AS220" s="322"/>
      <c r="AT220" s="322"/>
      <c r="AU220" s="322"/>
      <c r="AV220" s="322"/>
      <c r="AW220" s="322"/>
      <c r="AX220" s="322"/>
      <c r="AY220" s="322"/>
      <c r="AZ220" s="322"/>
      <c r="BA220" s="322"/>
      <c r="BB220" s="13"/>
      <c r="BC220" s="12"/>
      <c r="BD220" s="3"/>
      <c r="BE220" s="2"/>
      <c r="BF220"/>
      <c r="BG220"/>
      <c r="BH220"/>
      <c r="BI220"/>
      <c r="BJ220"/>
      <c r="BK220"/>
      <c r="BL220"/>
      <c r="BM220"/>
      <c r="BN220"/>
      <c r="BO220"/>
      <c r="BP220"/>
      <c r="BQ220"/>
      <c r="BR220"/>
      <c r="BS220"/>
      <c r="BT220"/>
      <c r="BU220"/>
      <c r="BV220"/>
      <c r="BW220"/>
      <c r="BX220"/>
      <c r="BY220"/>
    </row>
    <row r="221" spans="1:77" ht="9.9499999999999993" customHeight="1" x14ac:dyDescent="0.25">
      <c r="A221" s="339"/>
      <c r="B221" s="16"/>
      <c r="C221" s="101"/>
      <c r="D221" s="101"/>
      <c r="E221" s="101"/>
      <c r="F221" s="101"/>
      <c r="G221" s="101"/>
      <c r="H221" s="101"/>
      <c r="I221" s="101"/>
      <c r="J221" s="101"/>
      <c r="K221" s="101"/>
      <c r="L221" s="103"/>
      <c r="M221" s="103"/>
      <c r="N221" s="103"/>
      <c r="O221" s="103"/>
      <c r="P221" s="103"/>
      <c r="Q221" s="103"/>
      <c r="R221" s="103"/>
      <c r="S221" s="13"/>
      <c r="T221" s="183"/>
      <c r="U221" s="183"/>
      <c r="V221" s="183"/>
      <c r="W221" s="183"/>
      <c r="X221" s="183"/>
      <c r="Y221" s="183"/>
      <c r="Z221" s="183"/>
      <c r="AA221" s="183"/>
      <c r="AB221" s="183"/>
      <c r="AC221" s="183"/>
      <c r="AD221" s="183"/>
      <c r="AE221" s="106"/>
      <c r="AF221" s="13"/>
      <c r="AG221" s="13"/>
      <c r="AH221" s="356"/>
      <c r="AI221" s="356"/>
      <c r="AJ221" s="356"/>
      <c r="AK221" s="356"/>
      <c r="AL221" s="356"/>
      <c r="AM221" s="356"/>
      <c r="AN221" s="356"/>
      <c r="AO221" s="356"/>
      <c r="AP221" s="322"/>
      <c r="AQ221" s="322"/>
      <c r="AR221" s="322"/>
      <c r="AS221" s="322"/>
      <c r="AT221" s="322"/>
      <c r="AU221" s="322"/>
      <c r="AV221" s="322"/>
      <c r="AW221" s="322"/>
      <c r="AX221" s="322"/>
      <c r="AY221" s="322"/>
      <c r="AZ221" s="322"/>
      <c r="BA221" s="322"/>
      <c r="BB221" s="13"/>
      <c r="BC221" s="12"/>
      <c r="BD221" s="3"/>
      <c r="BE221" s="2"/>
      <c r="BF221"/>
      <c r="BG221"/>
      <c r="BH221"/>
      <c r="BI221"/>
      <c r="BJ221"/>
      <c r="BK221"/>
      <c r="BL221"/>
      <c r="BM221"/>
      <c r="BN221"/>
      <c r="BO221"/>
      <c r="BP221"/>
      <c r="BQ221"/>
      <c r="BR221"/>
      <c r="BS221"/>
      <c r="BT221"/>
      <c r="BU221"/>
      <c r="BV221"/>
      <c r="BW221"/>
      <c r="BX221"/>
      <c r="BY221"/>
    </row>
    <row r="222" spans="1:77" ht="9.9499999999999993" customHeight="1" x14ac:dyDescent="0.25">
      <c r="A222" s="340"/>
      <c r="B222" s="18"/>
      <c r="C222" s="102"/>
      <c r="D222" s="102"/>
      <c r="E222" s="102"/>
      <c r="F222" s="102"/>
      <c r="G222" s="102"/>
      <c r="H222" s="102"/>
      <c r="I222" s="102"/>
      <c r="J222" s="102"/>
      <c r="K222" s="102"/>
      <c r="L222" s="104"/>
      <c r="M222" s="104"/>
      <c r="N222" s="104"/>
      <c r="O222" s="104"/>
      <c r="P222" s="104"/>
      <c r="Q222" s="104"/>
      <c r="R222" s="104"/>
      <c r="S222" s="11"/>
      <c r="T222" s="352"/>
      <c r="U222" s="352"/>
      <c r="V222" s="352"/>
      <c r="W222" s="352"/>
      <c r="X222" s="352"/>
      <c r="Y222" s="352"/>
      <c r="Z222" s="352"/>
      <c r="AA222" s="352"/>
      <c r="AB222" s="352"/>
      <c r="AC222" s="352"/>
      <c r="AD222" s="352"/>
      <c r="AE222" s="107"/>
      <c r="AF222" s="11"/>
      <c r="AG222" s="11"/>
      <c r="AH222" s="357"/>
      <c r="AI222" s="357"/>
      <c r="AJ222" s="357"/>
      <c r="AK222" s="357"/>
      <c r="AL222" s="357"/>
      <c r="AM222" s="357"/>
      <c r="AN222" s="357"/>
      <c r="AO222" s="357"/>
      <c r="AP222" s="360"/>
      <c r="AQ222" s="360"/>
      <c r="AR222" s="360"/>
      <c r="AS222" s="360"/>
      <c r="AT222" s="360"/>
      <c r="AU222" s="360"/>
      <c r="AV222" s="360"/>
      <c r="AW222" s="360"/>
      <c r="AX222" s="360"/>
      <c r="AY222" s="360"/>
      <c r="AZ222" s="360"/>
      <c r="BA222" s="360"/>
      <c r="BB222" s="11"/>
      <c r="BC222" s="10"/>
      <c r="BD222" s="3"/>
      <c r="BE222" s="2"/>
      <c r="BF222"/>
      <c r="BG222"/>
      <c r="BH222"/>
      <c r="BI222"/>
      <c r="BJ222"/>
      <c r="BK222"/>
      <c r="BL222"/>
      <c r="BM222"/>
      <c r="BN222"/>
      <c r="BO222"/>
      <c r="BP222"/>
      <c r="BQ222"/>
      <c r="BR222"/>
      <c r="BS222"/>
      <c r="BT222"/>
      <c r="BU222"/>
      <c r="BV222"/>
      <c r="BW222"/>
      <c r="BX222"/>
      <c r="BY222"/>
    </row>
    <row r="223" spans="1:77" ht="9.9499999999999993" customHeight="1" x14ac:dyDescent="0.25">
      <c r="A223" s="97"/>
      <c r="B223" s="3"/>
      <c r="C223" s="49"/>
      <c r="D223" s="49"/>
      <c r="E223" s="49"/>
      <c r="F223" s="49"/>
      <c r="G223" s="49"/>
      <c r="H223" s="49"/>
      <c r="I223" s="49"/>
      <c r="J223" s="49"/>
      <c r="K223" s="49"/>
      <c r="L223" s="45"/>
      <c r="M223" s="45"/>
      <c r="N223" s="45"/>
      <c r="O223" s="45"/>
      <c r="P223" s="45"/>
      <c r="Q223" s="45"/>
      <c r="R223" s="45"/>
      <c r="S223" s="3"/>
      <c r="T223" s="3"/>
      <c r="U223" s="3"/>
      <c r="V223" s="3"/>
      <c r="W223" s="3"/>
      <c r="X223" s="3"/>
      <c r="Y223" s="3"/>
      <c r="Z223" s="3"/>
      <c r="AA223" s="3"/>
      <c r="AB223" s="3"/>
      <c r="AC223" s="3"/>
      <c r="AD223" s="3"/>
      <c r="AE223" s="9"/>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2"/>
      <c r="BF223"/>
      <c r="BG223"/>
      <c r="BH223"/>
      <c r="BI223"/>
      <c r="BJ223"/>
      <c r="BK223"/>
      <c r="BL223"/>
      <c r="BM223"/>
      <c r="BN223"/>
      <c r="BO223"/>
      <c r="BP223"/>
      <c r="BQ223"/>
      <c r="BR223"/>
      <c r="BS223"/>
      <c r="BT223"/>
      <c r="BU223"/>
      <c r="BV223"/>
      <c r="BW223"/>
      <c r="BX223"/>
      <c r="BY223"/>
    </row>
    <row r="224" spans="1:77" ht="9.9499999999999993" customHeight="1" x14ac:dyDescent="0.25">
      <c r="A224" s="97"/>
      <c r="B224" s="3"/>
      <c r="C224" s="49"/>
      <c r="D224" s="49"/>
      <c r="E224" s="49"/>
      <c r="F224" s="49"/>
      <c r="G224" s="49"/>
      <c r="H224" s="49"/>
      <c r="I224" s="49"/>
      <c r="J224" s="49"/>
      <c r="K224" s="49"/>
      <c r="L224" s="45"/>
      <c r="M224" s="45"/>
      <c r="N224" s="45"/>
      <c r="O224" s="45"/>
      <c r="P224" s="45"/>
      <c r="Q224" s="45"/>
      <c r="R224" s="45"/>
      <c r="S224" s="3"/>
      <c r="T224" s="3"/>
      <c r="U224" s="3"/>
      <c r="V224" s="3"/>
      <c r="W224" s="3"/>
      <c r="X224" s="3"/>
      <c r="Y224" s="3"/>
      <c r="Z224" s="3"/>
      <c r="AA224" s="3"/>
      <c r="AB224" s="3"/>
      <c r="AC224" s="3"/>
      <c r="AD224" s="3"/>
      <c r="AE224" s="9"/>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2"/>
      <c r="BF224"/>
      <c r="BG224"/>
      <c r="BH224"/>
      <c r="BI224"/>
      <c r="BJ224"/>
      <c r="BK224"/>
      <c r="BL224"/>
      <c r="BM224"/>
      <c r="BN224"/>
      <c r="BO224"/>
      <c r="BP224"/>
      <c r="BQ224"/>
      <c r="BR224"/>
      <c r="BS224"/>
      <c r="BT224"/>
      <c r="BU224"/>
      <c r="BV224"/>
      <c r="BW224"/>
      <c r="BX224"/>
      <c r="BY224"/>
    </row>
    <row r="225" spans="1:77" ht="9.9499999999999993" customHeight="1" x14ac:dyDescent="0.25">
      <c r="A225" s="97"/>
      <c r="B225" s="3"/>
      <c r="C225" s="49"/>
      <c r="D225" s="49"/>
      <c r="E225" s="49"/>
      <c r="F225" s="49"/>
      <c r="G225" s="49"/>
      <c r="H225" s="49"/>
      <c r="I225" s="49"/>
      <c r="J225" s="49"/>
      <c r="K225" s="49"/>
      <c r="L225" s="45"/>
      <c r="M225" s="45"/>
      <c r="N225" s="45"/>
      <c r="O225" s="45"/>
      <c r="P225" s="45"/>
      <c r="Q225" s="45"/>
      <c r="R225" s="45"/>
      <c r="S225" s="3"/>
      <c r="T225" s="3"/>
      <c r="U225" s="3"/>
      <c r="V225" s="3"/>
      <c r="W225" s="3"/>
      <c r="X225" s="3"/>
      <c r="Y225" s="3"/>
      <c r="Z225" s="3"/>
      <c r="AA225" s="3"/>
      <c r="AB225" s="3"/>
      <c r="AC225" s="3"/>
      <c r="AD225" s="3"/>
      <c r="AE225" s="9"/>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2"/>
      <c r="BF225"/>
      <c r="BG225"/>
      <c r="BH225"/>
      <c r="BI225"/>
      <c r="BJ225"/>
      <c r="BK225"/>
      <c r="BL225"/>
      <c r="BM225"/>
      <c r="BN225"/>
      <c r="BO225"/>
      <c r="BP225"/>
      <c r="BQ225"/>
      <c r="BR225"/>
      <c r="BS225"/>
      <c r="BT225"/>
      <c r="BU225"/>
      <c r="BV225"/>
      <c r="BW225"/>
      <c r="BX225"/>
      <c r="BY225"/>
    </row>
    <row r="226" spans="1:77" ht="9.9499999999999993" customHeight="1" x14ac:dyDescent="0.25">
      <c r="A226" s="97"/>
      <c r="B226" s="3"/>
      <c r="C226" s="49"/>
      <c r="D226" s="49"/>
      <c r="E226" s="49"/>
      <c r="F226" s="49"/>
      <c r="G226" s="49"/>
      <c r="H226" s="49"/>
      <c r="I226" s="49"/>
      <c r="J226" s="49"/>
      <c r="K226" s="49"/>
      <c r="L226" s="45"/>
      <c r="M226" s="45"/>
      <c r="N226" s="45"/>
      <c r="O226" s="45"/>
      <c r="P226" s="45"/>
      <c r="Q226" s="45"/>
      <c r="R226" s="45"/>
      <c r="S226" s="3"/>
      <c r="T226" s="3"/>
      <c r="U226" s="3"/>
      <c r="V226" s="3"/>
      <c r="W226" s="3"/>
      <c r="X226" s="3"/>
      <c r="Y226" s="3"/>
      <c r="Z226" s="3"/>
      <c r="AA226" s="3"/>
      <c r="AB226" s="3"/>
      <c r="AC226" s="3"/>
      <c r="AD226" s="3"/>
      <c r="AE226" s="9"/>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2"/>
      <c r="BF226"/>
      <c r="BG226"/>
      <c r="BH226"/>
      <c r="BI226"/>
      <c r="BJ226"/>
      <c r="BK226"/>
      <c r="BL226"/>
      <c r="BM226"/>
      <c r="BN226"/>
      <c r="BO226"/>
      <c r="BP226"/>
      <c r="BQ226"/>
      <c r="BR226"/>
      <c r="BS226"/>
      <c r="BT226"/>
      <c r="BU226"/>
      <c r="BV226"/>
      <c r="BW226"/>
      <c r="BX226"/>
      <c r="BY226"/>
    </row>
    <row r="227" spans="1:77" ht="9.9499999999999993" customHeight="1" x14ac:dyDescent="0.25">
      <c r="A227" s="97"/>
      <c r="B227" s="3"/>
      <c r="C227" s="49"/>
      <c r="D227" s="49"/>
      <c r="E227" s="49"/>
      <c r="F227" s="49"/>
      <c r="G227" s="49"/>
      <c r="H227" s="49"/>
      <c r="I227" s="49"/>
      <c r="J227" s="49"/>
      <c r="K227" s="49"/>
      <c r="L227" s="45"/>
      <c r="M227" s="45"/>
      <c r="N227" s="45"/>
      <c r="O227" s="45"/>
      <c r="P227" s="45"/>
      <c r="Q227" s="45"/>
      <c r="R227" s="45"/>
      <c r="S227" s="3"/>
      <c r="T227" s="3"/>
      <c r="U227" s="3"/>
      <c r="V227" s="3"/>
      <c r="W227" s="3"/>
      <c r="X227" s="3"/>
      <c r="Y227" s="3"/>
      <c r="Z227" s="3"/>
      <c r="AA227" s="3"/>
      <c r="AB227" s="3"/>
      <c r="AC227" s="3"/>
      <c r="AD227" s="3"/>
      <c r="AE227" s="9"/>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2"/>
      <c r="BF227"/>
      <c r="BG227"/>
      <c r="BH227"/>
      <c r="BI227"/>
      <c r="BJ227"/>
      <c r="BK227"/>
      <c r="BL227"/>
      <c r="BM227"/>
      <c r="BN227"/>
      <c r="BO227"/>
      <c r="BP227"/>
      <c r="BQ227"/>
      <c r="BR227"/>
      <c r="BS227"/>
      <c r="BT227"/>
      <c r="BU227"/>
      <c r="BV227"/>
      <c r="BW227"/>
      <c r="BX227"/>
      <c r="BY227"/>
    </row>
    <row r="228" spans="1:77" ht="8.4499999999999993" customHeight="1" x14ac:dyDescent="0.25">
      <c r="A228" s="97"/>
      <c r="B228" s="3"/>
      <c r="C228" s="49"/>
      <c r="D228" s="49"/>
      <c r="E228" s="49"/>
      <c r="F228" s="49"/>
      <c r="G228" s="49"/>
      <c r="H228" s="49"/>
      <c r="I228" s="49"/>
      <c r="J228" s="49"/>
      <c r="K228" s="49"/>
      <c r="L228" s="45"/>
      <c r="M228" s="45"/>
      <c r="N228" s="45"/>
      <c r="O228" s="45"/>
      <c r="P228" s="45"/>
      <c r="Q228" s="45"/>
      <c r="R228" s="45"/>
      <c r="S228" s="3"/>
      <c r="T228" s="3"/>
      <c r="U228" s="3"/>
      <c r="V228" s="3"/>
      <c r="W228" s="3"/>
      <c r="X228" s="3"/>
      <c r="Y228" s="3"/>
      <c r="Z228" s="3"/>
      <c r="AA228" s="3"/>
      <c r="AB228" s="3"/>
      <c r="AC228" s="3"/>
      <c r="AD228" s="3"/>
      <c r="AE228" s="9"/>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2"/>
      <c r="BF228"/>
      <c r="BG228"/>
      <c r="BH228"/>
      <c r="BI228"/>
      <c r="BJ228"/>
      <c r="BK228"/>
      <c r="BL228"/>
      <c r="BM228"/>
      <c r="BN228"/>
      <c r="BO228"/>
      <c r="BP228"/>
      <c r="BQ228"/>
      <c r="BR228"/>
      <c r="BS228"/>
      <c r="BT228"/>
      <c r="BU228"/>
      <c r="BV228"/>
      <c r="BW228"/>
      <c r="BX228"/>
      <c r="BY228"/>
    </row>
    <row r="229" spans="1:77" ht="8.4499999999999993" customHeight="1" x14ac:dyDescent="0.25">
      <c r="A229" s="97"/>
      <c r="B229" s="3"/>
      <c r="C229" s="49"/>
      <c r="D229" s="49"/>
      <c r="E229" s="49"/>
      <c r="F229" s="49"/>
      <c r="G229" s="49"/>
      <c r="H229" s="49"/>
      <c r="I229" s="49"/>
      <c r="J229" s="49"/>
      <c r="K229" s="49"/>
      <c r="L229" s="45"/>
      <c r="M229" s="45"/>
      <c r="N229" s="45"/>
      <c r="O229" s="45"/>
      <c r="P229" s="45"/>
      <c r="Q229" s="45"/>
      <c r="R229" s="45"/>
      <c r="S229" s="3"/>
      <c r="T229" s="3"/>
      <c r="U229" s="3"/>
      <c r="V229" s="3"/>
      <c r="W229" s="3"/>
      <c r="X229" s="3"/>
      <c r="Y229" s="3"/>
      <c r="Z229" s="3"/>
      <c r="AA229" s="3"/>
      <c r="AB229" s="3"/>
      <c r="AC229" s="3"/>
      <c r="AD229" s="3"/>
      <c r="AE229" s="9"/>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2"/>
      <c r="BF229"/>
      <c r="BG229"/>
      <c r="BH229"/>
      <c r="BI229"/>
      <c r="BJ229"/>
      <c r="BK229"/>
      <c r="BL229"/>
      <c r="BM229"/>
      <c r="BN229"/>
      <c r="BO229"/>
      <c r="BP229"/>
      <c r="BQ229"/>
      <c r="BR229"/>
      <c r="BS229"/>
      <c r="BT229"/>
      <c r="BU229"/>
      <c r="BV229"/>
      <c r="BW229"/>
      <c r="BX229"/>
      <c r="BY229"/>
    </row>
    <row r="230" spans="1:77" ht="8.4499999999999993" customHeight="1" x14ac:dyDescent="0.25">
      <c r="A230" s="97"/>
      <c r="B230" s="3"/>
      <c r="C230" s="49"/>
      <c r="D230" s="49"/>
      <c r="E230" s="49"/>
      <c r="F230" s="49"/>
      <c r="G230" s="49"/>
      <c r="H230" s="49"/>
      <c r="I230" s="49"/>
      <c r="J230" s="49"/>
      <c r="K230" s="49"/>
      <c r="L230" s="45"/>
      <c r="M230" s="45"/>
      <c r="N230" s="45"/>
      <c r="O230" s="45"/>
      <c r="P230" s="45"/>
      <c r="Q230" s="45"/>
      <c r="R230" s="45"/>
      <c r="S230" s="3"/>
      <c r="T230" s="3"/>
      <c r="U230" s="3"/>
      <c r="V230" s="3"/>
      <c r="W230" s="3"/>
      <c r="X230" s="3"/>
      <c r="Y230" s="3"/>
      <c r="Z230" s="3"/>
      <c r="AA230" s="3"/>
      <c r="AB230" s="3"/>
      <c r="AC230" s="3"/>
      <c r="AD230" s="3"/>
      <c r="AE230" s="9"/>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2"/>
      <c r="BF230"/>
      <c r="BG230"/>
      <c r="BH230"/>
      <c r="BI230"/>
      <c r="BJ230"/>
      <c r="BK230"/>
      <c r="BL230"/>
      <c r="BM230"/>
      <c r="BN230"/>
      <c r="BO230"/>
      <c r="BP230"/>
      <c r="BQ230"/>
      <c r="BR230"/>
      <c r="BS230"/>
      <c r="BT230"/>
      <c r="BU230"/>
      <c r="BV230"/>
      <c r="BW230"/>
      <c r="BX230"/>
      <c r="BY230"/>
    </row>
    <row r="231" spans="1:77" ht="8.4499999999999993" customHeight="1" x14ac:dyDescent="0.25">
      <c r="A231" s="97"/>
      <c r="B231" s="3"/>
      <c r="C231" s="49"/>
      <c r="D231" s="49"/>
      <c r="E231" s="49"/>
      <c r="F231" s="49"/>
      <c r="G231" s="49"/>
      <c r="H231" s="49"/>
      <c r="I231" s="49"/>
      <c r="J231" s="49"/>
      <c r="K231" s="49"/>
      <c r="L231" s="45"/>
      <c r="M231" s="45"/>
      <c r="N231" s="45"/>
      <c r="O231" s="45"/>
      <c r="P231" s="45"/>
      <c r="Q231" s="45"/>
      <c r="R231" s="45"/>
      <c r="S231" s="3"/>
      <c r="T231" s="3"/>
      <c r="U231" s="3"/>
      <c r="V231" s="3"/>
      <c r="W231" s="3"/>
      <c r="X231" s="3"/>
      <c r="Y231" s="3"/>
      <c r="Z231" s="3"/>
      <c r="AA231" s="3"/>
      <c r="AB231" s="3"/>
      <c r="AC231" s="3"/>
      <c r="AD231" s="3"/>
      <c r="AE231" s="9"/>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2"/>
      <c r="BF231"/>
      <c r="BG231"/>
      <c r="BH231"/>
      <c r="BI231"/>
      <c r="BJ231"/>
      <c r="BK231"/>
      <c r="BL231"/>
      <c r="BM231"/>
      <c r="BN231"/>
      <c r="BO231"/>
      <c r="BP231"/>
      <c r="BQ231"/>
      <c r="BR231"/>
      <c r="BS231"/>
      <c r="BT231"/>
      <c r="BU231"/>
      <c r="BV231"/>
      <c r="BW231"/>
      <c r="BX231"/>
      <c r="BY231"/>
    </row>
    <row r="232" spans="1:77" ht="8.4499999999999993" customHeight="1" x14ac:dyDescent="0.25">
      <c r="A232" s="97"/>
      <c r="B232" s="3"/>
      <c r="C232" s="49"/>
      <c r="D232" s="49"/>
      <c r="E232" s="49"/>
      <c r="F232" s="49"/>
      <c r="G232" s="49"/>
      <c r="H232" s="49"/>
      <c r="I232" s="49"/>
      <c r="J232" s="49"/>
      <c r="K232" s="49"/>
      <c r="L232" s="45"/>
      <c r="M232" s="45"/>
      <c r="N232" s="45"/>
      <c r="O232" s="45"/>
      <c r="P232" s="45"/>
      <c r="Q232" s="45"/>
      <c r="R232" s="45"/>
      <c r="S232" s="3"/>
      <c r="T232" s="3"/>
      <c r="U232" s="3"/>
      <c r="V232" s="3"/>
      <c r="W232" s="3"/>
      <c r="X232" s="3"/>
      <c r="Y232" s="3"/>
      <c r="Z232" s="3"/>
      <c r="AA232" s="3"/>
      <c r="AB232" s="3"/>
      <c r="AC232" s="3"/>
      <c r="AD232" s="3"/>
      <c r="AE232" s="9"/>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2"/>
      <c r="BF232"/>
      <c r="BG232"/>
      <c r="BH232"/>
      <c r="BI232"/>
      <c r="BJ232"/>
      <c r="BK232"/>
      <c r="BL232"/>
      <c r="BM232"/>
      <c r="BN232"/>
      <c r="BO232"/>
      <c r="BP232"/>
      <c r="BQ232"/>
      <c r="BR232"/>
      <c r="BS232"/>
      <c r="BT232"/>
      <c r="BU232"/>
      <c r="BV232"/>
      <c r="BW232"/>
      <c r="BX232"/>
      <c r="BY232"/>
    </row>
    <row r="233" spans="1:77" ht="8.4499999999999993" customHeight="1" x14ac:dyDescent="0.25">
      <c r="A233" s="97"/>
      <c r="B233" s="3"/>
      <c r="C233" s="49"/>
      <c r="D233" s="49"/>
      <c r="E233" s="49"/>
      <c r="F233" s="49"/>
      <c r="G233" s="49"/>
      <c r="H233" s="49"/>
      <c r="I233" s="49"/>
      <c r="J233" s="49"/>
      <c r="K233" s="49"/>
      <c r="L233" s="45"/>
      <c r="M233" s="45"/>
      <c r="N233" s="45"/>
      <c r="O233" s="45"/>
      <c r="P233" s="45"/>
      <c r="Q233" s="45"/>
      <c r="R233" s="45"/>
      <c r="S233" s="3"/>
      <c r="T233" s="3"/>
      <c r="U233" s="3"/>
      <c r="V233" s="3"/>
      <c r="W233" s="3"/>
      <c r="X233" s="3"/>
      <c r="Y233" s="3"/>
      <c r="Z233" s="3"/>
      <c r="AA233" s="3"/>
      <c r="AB233" s="3"/>
      <c r="AC233" s="3"/>
      <c r="AD233" s="3"/>
      <c r="AE233" s="9"/>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2"/>
      <c r="BF233"/>
      <c r="BG233"/>
      <c r="BH233"/>
      <c r="BI233"/>
      <c r="BJ233"/>
      <c r="BK233"/>
      <c r="BL233"/>
      <c r="BM233"/>
      <c r="BN233"/>
      <c r="BO233"/>
      <c r="BP233"/>
      <c r="BQ233"/>
      <c r="BR233"/>
      <c r="BS233"/>
      <c r="BT233"/>
      <c r="BU233"/>
      <c r="BV233"/>
      <c r="BW233"/>
      <c r="BX233"/>
      <c r="BY233"/>
    </row>
    <row r="234" spans="1:77" ht="8.4499999999999993" customHeight="1" x14ac:dyDescent="0.25">
      <c r="A234" s="97"/>
      <c r="B234" s="3"/>
      <c r="C234" s="49"/>
      <c r="D234" s="49"/>
      <c r="E234" s="49"/>
      <c r="F234" s="49"/>
      <c r="G234" s="49"/>
      <c r="H234" s="49"/>
      <c r="I234" s="49"/>
      <c r="J234" s="49"/>
      <c r="K234" s="49"/>
      <c r="L234" s="45"/>
      <c r="M234" s="45"/>
      <c r="N234" s="45"/>
      <c r="O234" s="45"/>
      <c r="P234" s="45"/>
      <c r="Q234" s="45"/>
      <c r="R234" s="45"/>
      <c r="S234" s="3"/>
      <c r="T234" s="3"/>
      <c r="U234" s="3"/>
      <c r="V234" s="3"/>
      <c r="W234" s="3"/>
      <c r="X234" s="3"/>
      <c r="Y234" s="3"/>
      <c r="Z234" s="3"/>
      <c r="AA234" s="3"/>
      <c r="AB234" s="3"/>
      <c r="AC234" s="3"/>
      <c r="AD234" s="3"/>
      <c r="AE234" s="9"/>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2"/>
      <c r="BF234"/>
      <c r="BG234"/>
      <c r="BH234"/>
      <c r="BI234"/>
      <c r="BJ234"/>
      <c r="BK234"/>
      <c r="BL234"/>
      <c r="BM234"/>
      <c r="BN234"/>
      <c r="BO234"/>
      <c r="BP234"/>
      <c r="BQ234"/>
      <c r="BR234"/>
      <c r="BS234"/>
      <c r="BT234"/>
      <c r="BU234"/>
      <c r="BV234"/>
      <c r="BW234"/>
      <c r="BX234"/>
      <c r="BY234"/>
    </row>
    <row r="235" spans="1:77" ht="8.4499999999999993" customHeight="1" x14ac:dyDescent="0.25">
      <c r="A235" s="97"/>
      <c r="B235" s="3"/>
      <c r="C235" s="49"/>
      <c r="D235" s="49"/>
      <c r="E235" s="49"/>
      <c r="F235" s="49"/>
      <c r="G235" s="49"/>
      <c r="H235" s="49"/>
      <c r="I235" s="49"/>
      <c r="J235" s="49"/>
      <c r="K235" s="49"/>
      <c r="L235" s="45"/>
      <c r="M235" s="45"/>
      <c r="N235" s="45"/>
      <c r="O235" s="45"/>
      <c r="P235" s="45"/>
      <c r="Q235" s="45"/>
      <c r="R235" s="45"/>
      <c r="S235" s="3"/>
      <c r="T235" s="3"/>
      <c r="U235" s="3"/>
      <c r="V235" s="3"/>
      <c r="W235" s="3"/>
      <c r="X235" s="3"/>
      <c r="Y235" s="3"/>
      <c r="Z235" s="3"/>
      <c r="AA235" s="3"/>
      <c r="AB235" s="3"/>
      <c r="AC235" s="3"/>
      <c r="AD235" s="3"/>
      <c r="AE235" s="9"/>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2"/>
      <c r="BF235"/>
      <c r="BG235"/>
      <c r="BH235"/>
      <c r="BI235"/>
      <c r="BJ235"/>
      <c r="BK235"/>
      <c r="BL235"/>
      <c r="BM235"/>
      <c r="BN235"/>
      <c r="BO235"/>
      <c r="BP235"/>
      <c r="BQ235"/>
      <c r="BR235"/>
      <c r="BS235"/>
      <c r="BT235"/>
      <c r="BU235"/>
      <c r="BV235"/>
      <c r="BW235"/>
      <c r="BX235"/>
      <c r="BY235"/>
    </row>
    <row r="236" spans="1:77" ht="8.4499999999999993" customHeight="1" x14ac:dyDescent="0.25">
      <c r="A236" s="97"/>
      <c r="B236" s="3"/>
      <c r="C236" s="49"/>
      <c r="D236" s="49"/>
      <c r="E236" s="49"/>
      <c r="F236" s="49"/>
      <c r="G236" s="49"/>
      <c r="H236" s="49"/>
      <c r="I236" s="49"/>
      <c r="J236" s="49"/>
      <c r="K236" s="49"/>
      <c r="L236" s="45"/>
      <c r="M236" s="45"/>
      <c r="N236" s="45"/>
      <c r="O236" s="45"/>
      <c r="P236" s="45"/>
      <c r="Q236" s="45"/>
      <c r="R236" s="45"/>
      <c r="S236" s="3"/>
      <c r="T236" s="3"/>
      <c r="U236" s="3"/>
      <c r="V236" s="3"/>
      <c r="W236" s="3"/>
      <c r="X236" s="3"/>
      <c r="Y236" s="3"/>
      <c r="Z236" s="3"/>
      <c r="AA236" s="3"/>
      <c r="AB236" s="3"/>
      <c r="AC236" s="3"/>
      <c r="AD236" s="3"/>
      <c r="AE236" s="9"/>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2"/>
      <c r="BF236"/>
      <c r="BG236"/>
      <c r="BH236"/>
      <c r="BI236"/>
      <c r="BJ236"/>
      <c r="BK236"/>
      <c r="BL236"/>
      <c r="BM236"/>
      <c r="BN236"/>
      <c r="BO236"/>
      <c r="BP236"/>
      <c r="BQ236"/>
      <c r="BR236"/>
      <c r="BS236"/>
      <c r="BT236"/>
      <c r="BU236"/>
      <c r="BV236"/>
      <c r="BW236"/>
      <c r="BX236"/>
      <c r="BY236"/>
    </row>
    <row r="237" spans="1:77" ht="8.4499999999999993" customHeight="1" x14ac:dyDescent="0.25">
      <c r="A237" s="97"/>
      <c r="B237" s="3"/>
      <c r="C237" s="49"/>
      <c r="D237" s="49"/>
      <c r="E237" s="49"/>
      <c r="F237" s="49"/>
      <c r="G237" s="49"/>
      <c r="H237" s="49"/>
      <c r="I237" s="49"/>
      <c r="J237" s="49"/>
      <c r="K237" s="49"/>
      <c r="L237" s="45"/>
      <c r="M237" s="45"/>
      <c r="N237" s="45"/>
      <c r="O237" s="45"/>
      <c r="P237" s="45"/>
      <c r="Q237" s="45"/>
      <c r="R237" s="45"/>
      <c r="S237" s="3"/>
      <c r="T237" s="3"/>
      <c r="U237" s="3"/>
      <c r="V237" s="3"/>
      <c r="W237" s="3"/>
      <c r="X237" s="3"/>
      <c r="Y237" s="3"/>
      <c r="Z237" s="3"/>
      <c r="AA237" s="3"/>
      <c r="AB237" s="3"/>
      <c r="AC237" s="3"/>
      <c r="AD237" s="3"/>
      <c r="AE237" s="9"/>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2"/>
      <c r="BF237"/>
      <c r="BG237"/>
      <c r="BH237"/>
      <c r="BI237"/>
      <c r="BJ237"/>
      <c r="BK237"/>
      <c r="BL237"/>
      <c r="BM237"/>
      <c r="BN237"/>
      <c r="BO237"/>
      <c r="BP237"/>
      <c r="BQ237"/>
      <c r="BR237"/>
      <c r="BS237"/>
      <c r="BT237"/>
      <c r="BU237"/>
      <c r="BV237"/>
      <c r="BW237"/>
      <c r="BX237"/>
      <c r="BY237"/>
    </row>
    <row r="238" spans="1:77" ht="8.4499999999999993" customHeight="1" x14ac:dyDescent="0.25">
      <c r="A238" s="97"/>
      <c r="B238" s="3"/>
      <c r="C238" s="49"/>
      <c r="D238" s="49"/>
      <c r="E238" s="49"/>
      <c r="F238" s="49"/>
      <c r="G238" s="49"/>
      <c r="H238" s="49"/>
      <c r="I238" s="49"/>
      <c r="J238" s="49"/>
      <c r="K238" s="49"/>
      <c r="L238" s="45"/>
      <c r="M238" s="45"/>
      <c r="N238" s="45"/>
      <c r="O238" s="45"/>
      <c r="P238" s="45"/>
      <c r="Q238" s="45"/>
      <c r="R238" s="45"/>
      <c r="S238" s="3"/>
      <c r="T238" s="3"/>
      <c r="U238" s="3"/>
      <c r="V238" s="3"/>
      <c r="W238" s="3"/>
      <c r="X238" s="3"/>
      <c r="Y238" s="3"/>
      <c r="Z238" s="3"/>
      <c r="AA238" s="3"/>
      <c r="AB238" s="3"/>
      <c r="AC238" s="3"/>
      <c r="AD238" s="3"/>
      <c r="AE238" s="9"/>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2"/>
      <c r="BF238"/>
      <c r="BG238"/>
      <c r="BH238"/>
      <c r="BI238"/>
      <c r="BJ238"/>
      <c r="BK238"/>
      <c r="BL238"/>
      <c r="BM238"/>
      <c r="BN238"/>
      <c r="BO238"/>
      <c r="BP238"/>
      <c r="BQ238"/>
      <c r="BR238"/>
      <c r="BS238"/>
      <c r="BT238"/>
      <c r="BU238"/>
      <c r="BV238"/>
      <c r="BW238"/>
      <c r="BX238"/>
      <c r="BY238"/>
    </row>
    <row r="239" spans="1:77" ht="8.4499999999999993" customHeight="1" x14ac:dyDescent="0.25">
      <c r="A239" s="97"/>
      <c r="B239" s="3"/>
      <c r="C239" s="49"/>
      <c r="D239" s="49"/>
      <c r="E239" s="49"/>
      <c r="F239" s="49"/>
      <c r="G239" s="49"/>
      <c r="H239" s="49"/>
      <c r="I239" s="49"/>
      <c r="J239" s="49"/>
      <c r="K239" s="49"/>
      <c r="L239" s="45"/>
      <c r="M239" s="45"/>
      <c r="N239" s="45"/>
      <c r="O239" s="45"/>
      <c r="P239" s="45"/>
      <c r="Q239" s="45"/>
      <c r="R239" s="45"/>
      <c r="S239" s="3"/>
      <c r="T239" s="3"/>
      <c r="U239" s="3"/>
      <c r="V239" s="3"/>
      <c r="W239" s="3"/>
      <c r="X239" s="3"/>
      <c r="Y239" s="3"/>
      <c r="Z239" s="3"/>
      <c r="AA239" s="3"/>
      <c r="AB239" s="3"/>
      <c r="AC239" s="3"/>
      <c r="AD239" s="3"/>
      <c r="AE239" s="9"/>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2"/>
      <c r="BF239"/>
      <c r="BG239"/>
      <c r="BH239"/>
      <c r="BI239"/>
      <c r="BJ239"/>
      <c r="BK239"/>
      <c r="BL239"/>
      <c r="BM239"/>
      <c r="BN239"/>
      <c r="BO239"/>
      <c r="BP239"/>
      <c r="BQ239"/>
      <c r="BR239"/>
      <c r="BS239"/>
      <c r="BT239"/>
      <c r="BU239"/>
      <c r="BV239"/>
      <c r="BW239"/>
      <c r="BX239"/>
      <c r="BY239"/>
    </row>
    <row r="240" spans="1:77" ht="8.4499999999999993" customHeight="1" x14ac:dyDescent="0.25">
      <c r="A240" s="97"/>
      <c r="B240" s="3"/>
      <c r="C240" s="49"/>
      <c r="D240" s="49"/>
      <c r="E240" s="49"/>
      <c r="F240" s="49"/>
      <c r="G240" s="49"/>
      <c r="H240" s="49"/>
      <c r="I240" s="49"/>
      <c r="J240" s="49"/>
      <c r="K240" s="49"/>
      <c r="L240" s="45"/>
      <c r="M240" s="45"/>
      <c r="N240" s="45"/>
      <c r="O240" s="45"/>
      <c r="P240" s="45"/>
      <c r="Q240" s="45"/>
      <c r="R240" s="45"/>
      <c r="S240" s="3"/>
      <c r="T240" s="3"/>
      <c r="U240" s="3"/>
      <c r="V240" s="3"/>
      <c r="W240" s="3"/>
      <c r="X240" s="3"/>
      <c r="Y240" s="3"/>
      <c r="Z240" s="3"/>
      <c r="AA240" s="3"/>
      <c r="AB240" s="3"/>
      <c r="AC240" s="3"/>
      <c r="AD240" s="3"/>
      <c r="AE240" s="9"/>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2"/>
      <c r="BF240"/>
      <c r="BG240"/>
      <c r="BH240"/>
      <c r="BI240"/>
      <c r="BJ240"/>
      <c r="BK240"/>
      <c r="BL240"/>
      <c r="BM240"/>
      <c r="BN240"/>
      <c r="BO240"/>
      <c r="BP240"/>
      <c r="BQ240"/>
      <c r="BR240"/>
      <c r="BS240"/>
      <c r="BT240"/>
      <c r="BU240"/>
      <c r="BV240"/>
      <c r="BW240"/>
      <c r="BX240"/>
      <c r="BY240"/>
    </row>
    <row r="241" spans="1:77" ht="8.4499999999999993" customHeight="1" x14ac:dyDescent="0.25">
      <c r="A241" s="97"/>
      <c r="B241" s="3"/>
      <c r="C241" s="49"/>
      <c r="D241" s="49"/>
      <c r="E241" s="49"/>
      <c r="F241" s="49"/>
      <c r="G241" s="49"/>
      <c r="H241" s="49"/>
      <c r="I241" s="49"/>
      <c r="J241" s="49"/>
      <c r="K241" s="49"/>
      <c r="L241" s="45"/>
      <c r="M241" s="45"/>
      <c r="N241" s="45"/>
      <c r="O241" s="45"/>
      <c r="P241" s="45"/>
      <c r="Q241" s="45"/>
      <c r="R241" s="45"/>
      <c r="S241" s="3"/>
      <c r="T241" s="3"/>
      <c r="U241" s="3"/>
      <c r="V241" s="3"/>
      <c r="W241" s="3"/>
      <c r="X241" s="3"/>
      <c r="Y241" s="3"/>
      <c r="Z241" s="3"/>
      <c r="AA241" s="3"/>
      <c r="AB241" s="3"/>
      <c r="AC241" s="3"/>
      <c r="AD241" s="3"/>
      <c r="AE241" s="9"/>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2"/>
      <c r="BF241"/>
      <c r="BG241"/>
      <c r="BH241"/>
      <c r="BI241"/>
      <c r="BJ241"/>
      <c r="BK241"/>
      <c r="BL241"/>
      <c r="BM241"/>
      <c r="BN241"/>
      <c r="BO241"/>
      <c r="BP241"/>
      <c r="BQ241"/>
      <c r="BR241"/>
      <c r="BS241"/>
      <c r="BT241"/>
      <c r="BU241"/>
      <c r="BV241"/>
      <c r="BW241"/>
      <c r="BX241"/>
      <c r="BY241"/>
    </row>
    <row r="242" spans="1:77" ht="8.4499999999999993" customHeight="1" x14ac:dyDescent="0.25">
      <c r="A242" s="97"/>
      <c r="B242" s="3"/>
      <c r="C242" s="49"/>
      <c r="D242" s="49"/>
      <c r="E242" s="49"/>
      <c r="F242" s="49"/>
      <c r="G242" s="49"/>
      <c r="H242" s="49"/>
      <c r="I242" s="49"/>
      <c r="J242" s="49"/>
      <c r="K242" s="49"/>
      <c r="L242" s="45"/>
      <c r="M242" s="45"/>
      <c r="N242" s="45"/>
      <c r="O242" s="45"/>
      <c r="P242" s="45"/>
      <c r="Q242" s="45"/>
      <c r="R242" s="45"/>
      <c r="S242" s="3"/>
      <c r="T242" s="3"/>
      <c r="U242" s="3"/>
      <c r="V242" s="3"/>
      <c r="W242" s="3"/>
      <c r="X242" s="3"/>
      <c r="Y242" s="3"/>
      <c r="Z242" s="3"/>
      <c r="AA242" s="3"/>
      <c r="AB242" s="3"/>
      <c r="AC242" s="3"/>
      <c r="AD242" s="3"/>
      <c r="AE242" s="9"/>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2"/>
      <c r="BF242"/>
      <c r="BG242"/>
      <c r="BH242"/>
      <c r="BI242"/>
      <c r="BJ242"/>
      <c r="BK242"/>
      <c r="BL242"/>
      <c r="BM242"/>
      <c r="BN242"/>
      <c r="BO242"/>
      <c r="BP242"/>
      <c r="BQ242"/>
      <c r="BR242"/>
      <c r="BS242"/>
      <c r="BT242"/>
      <c r="BU242"/>
      <c r="BV242"/>
      <c r="BW242"/>
      <c r="BX242"/>
      <c r="BY242"/>
    </row>
    <row r="243" spans="1:77" ht="8.4499999999999993" customHeight="1" x14ac:dyDescent="0.25">
      <c r="A243" s="97"/>
      <c r="B243" s="3"/>
      <c r="C243" s="49"/>
      <c r="D243" s="49"/>
      <c r="E243" s="49"/>
      <c r="F243" s="49"/>
      <c r="G243" s="49"/>
      <c r="H243" s="49"/>
      <c r="I243" s="49"/>
      <c r="J243" s="49"/>
      <c r="K243" s="49"/>
      <c r="L243" s="45"/>
      <c r="M243" s="45"/>
      <c r="N243" s="45"/>
      <c r="O243" s="45"/>
      <c r="P243" s="45"/>
      <c r="Q243" s="45"/>
      <c r="R243" s="45"/>
      <c r="S243" s="3"/>
      <c r="T243" s="3"/>
      <c r="U243" s="3"/>
      <c r="V243" s="3"/>
      <c r="W243" s="3"/>
      <c r="X243" s="3"/>
      <c r="Y243" s="3"/>
      <c r="Z243" s="3"/>
      <c r="AA243" s="3"/>
      <c r="AB243" s="3"/>
      <c r="AC243" s="3"/>
      <c r="AD243" s="3"/>
      <c r="AE243" s="9"/>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2"/>
      <c r="BF243"/>
      <c r="BG243"/>
      <c r="BH243"/>
      <c r="BI243"/>
      <c r="BJ243"/>
      <c r="BK243"/>
      <c r="BL243"/>
      <c r="BM243"/>
      <c r="BN243"/>
      <c r="BO243"/>
      <c r="BP243"/>
      <c r="BQ243"/>
      <c r="BR243"/>
      <c r="BS243"/>
      <c r="BT243"/>
      <c r="BU243"/>
      <c r="BV243"/>
      <c r="BW243"/>
      <c r="BX243"/>
      <c r="BY243"/>
    </row>
    <row r="244" spans="1:77" ht="8.4499999999999993" customHeight="1" x14ac:dyDescent="0.25">
      <c r="A244" s="97"/>
      <c r="B244" s="3"/>
      <c r="C244" s="49"/>
      <c r="D244" s="49"/>
      <c r="E244" s="49"/>
      <c r="F244" s="49"/>
      <c r="G244" s="49"/>
      <c r="H244" s="49"/>
      <c r="I244" s="49"/>
      <c r="J244" s="49"/>
      <c r="K244" s="49"/>
      <c r="L244" s="45"/>
      <c r="M244" s="45"/>
      <c r="N244" s="45"/>
      <c r="O244" s="45"/>
      <c r="P244" s="45"/>
      <c r="Q244" s="45"/>
      <c r="R244" s="45"/>
      <c r="S244" s="3"/>
      <c r="T244" s="3"/>
      <c r="U244" s="3"/>
      <c r="V244" s="3"/>
      <c r="W244" s="3"/>
      <c r="X244" s="3"/>
      <c r="Y244" s="3"/>
      <c r="Z244" s="3"/>
      <c r="AA244" s="3"/>
      <c r="AB244" s="3"/>
      <c r="AC244" s="3"/>
      <c r="AD244" s="3"/>
      <c r="AE244" s="9"/>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2"/>
      <c r="BF244"/>
      <c r="BG244"/>
      <c r="BH244"/>
      <c r="BI244"/>
      <c r="BJ244"/>
      <c r="BK244"/>
      <c r="BL244"/>
      <c r="BM244"/>
      <c r="BN244"/>
      <c r="BO244"/>
      <c r="BP244"/>
      <c r="BQ244"/>
      <c r="BR244"/>
      <c r="BS244"/>
      <c r="BT244"/>
      <c r="BU244"/>
      <c r="BV244"/>
      <c r="BW244"/>
      <c r="BX244"/>
      <c r="BY244"/>
    </row>
    <row r="245" spans="1:77" ht="8.4499999999999993" customHeight="1" x14ac:dyDescent="0.25">
      <c r="A245" s="97"/>
      <c r="B245" s="3"/>
      <c r="C245" s="49"/>
      <c r="D245" s="49"/>
      <c r="E245" s="49"/>
      <c r="F245" s="49"/>
      <c r="G245" s="49"/>
      <c r="H245" s="49"/>
      <c r="I245" s="49"/>
      <c r="J245" s="49"/>
      <c r="K245" s="49"/>
      <c r="L245" s="45"/>
      <c r="M245" s="45"/>
      <c r="N245" s="45"/>
      <c r="O245" s="45"/>
      <c r="P245" s="45"/>
      <c r="Q245" s="45"/>
      <c r="R245" s="45"/>
      <c r="S245" s="3"/>
      <c r="T245" s="3"/>
      <c r="U245" s="3"/>
      <c r="V245" s="3"/>
      <c r="W245" s="3"/>
      <c r="X245" s="3"/>
      <c r="Y245" s="3"/>
      <c r="Z245" s="3"/>
      <c r="AA245" s="3"/>
      <c r="AB245" s="3"/>
      <c r="AC245" s="3"/>
      <c r="AD245" s="3"/>
      <c r="AE245" s="9"/>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2"/>
      <c r="BF245"/>
      <c r="BG245"/>
      <c r="BH245"/>
      <c r="BI245"/>
      <c r="BJ245"/>
      <c r="BK245"/>
      <c r="BL245"/>
      <c r="BM245"/>
      <c r="BN245"/>
      <c r="BO245"/>
      <c r="BP245"/>
      <c r="BQ245"/>
      <c r="BR245"/>
      <c r="BS245"/>
      <c r="BT245"/>
      <c r="BU245"/>
      <c r="BV245"/>
      <c r="BW245"/>
      <c r="BX245"/>
      <c r="BY245"/>
    </row>
    <row r="246" spans="1:77" ht="8.4499999999999993" customHeight="1" x14ac:dyDescent="0.25">
      <c r="A246" s="97"/>
      <c r="B246" s="3"/>
      <c r="C246" s="49"/>
      <c r="D246" s="49"/>
      <c r="E246" s="49"/>
      <c r="F246" s="49"/>
      <c r="G246" s="49"/>
      <c r="H246" s="49"/>
      <c r="I246" s="49"/>
      <c r="J246" s="49"/>
      <c r="K246" s="49"/>
      <c r="L246" s="45"/>
      <c r="M246" s="45"/>
      <c r="N246" s="45"/>
      <c r="O246" s="45"/>
      <c r="P246" s="45"/>
      <c r="Q246" s="45"/>
      <c r="R246" s="45"/>
      <c r="S246" s="3"/>
      <c r="T246" s="3"/>
      <c r="U246" s="3"/>
      <c r="V246" s="3"/>
      <c r="W246" s="3"/>
      <c r="X246" s="3"/>
      <c r="Y246" s="3"/>
      <c r="Z246" s="3"/>
      <c r="AA246" s="3"/>
      <c r="AB246" s="3"/>
      <c r="AC246" s="3"/>
      <c r="AD246" s="3"/>
      <c r="AE246" s="9"/>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2"/>
      <c r="BF246"/>
      <c r="BG246"/>
      <c r="BH246"/>
      <c r="BI246"/>
      <c r="BJ246"/>
      <c r="BK246"/>
      <c r="BL246"/>
      <c r="BM246"/>
      <c r="BN246"/>
      <c r="BO246"/>
      <c r="BP246"/>
      <c r="BQ246"/>
      <c r="BR246"/>
      <c r="BS246"/>
      <c r="BT246"/>
      <c r="BU246"/>
      <c r="BV246"/>
      <c r="BW246"/>
      <c r="BX246"/>
      <c r="BY246"/>
    </row>
    <row r="247" spans="1:77" ht="8.4499999999999993" customHeight="1" x14ac:dyDescent="0.25">
      <c r="A247" s="97"/>
      <c r="B247" s="3"/>
      <c r="C247" s="49"/>
      <c r="D247" s="49"/>
      <c r="E247" s="49"/>
      <c r="F247" s="49"/>
      <c r="G247" s="49"/>
      <c r="H247" s="49"/>
      <c r="I247" s="49"/>
      <c r="J247" s="49"/>
      <c r="K247" s="49"/>
      <c r="L247" s="45"/>
      <c r="M247" s="45"/>
      <c r="N247" s="45"/>
      <c r="O247" s="45"/>
      <c r="P247" s="45"/>
      <c r="Q247" s="45"/>
      <c r="R247" s="45"/>
      <c r="S247" s="3"/>
      <c r="T247" s="3"/>
      <c r="U247" s="3"/>
      <c r="V247" s="3"/>
      <c r="W247" s="3"/>
      <c r="X247" s="3"/>
      <c r="Y247" s="3"/>
      <c r="Z247" s="3"/>
      <c r="AA247" s="3"/>
      <c r="AB247" s="3"/>
      <c r="AC247" s="3"/>
      <c r="AD247" s="3"/>
      <c r="AE247" s="9"/>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2"/>
      <c r="BF247"/>
      <c r="BG247"/>
      <c r="BH247"/>
      <c r="BI247"/>
      <c r="BJ247"/>
      <c r="BK247"/>
      <c r="BL247"/>
      <c r="BM247"/>
      <c r="BN247"/>
      <c r="BO247"/>
      <c r="BP247"/>
      <c r="BQ247"/>
      <c r="BR247"/>
      <c r="BS247"/>
      <c r="BT247"/>
      <c r="BU247"/>
      <c r="BV247"/>
      <c r="BW247"/>
      <c r="BX247"/>
      <c r="BY247"/>
    </row>
    <row r="248" spans="1:77" ht="8.4499999999999993" customHeight="1" x14ac:dyDescent="0.25">
      <c r="A248" s="97"/>
      <c r="B248" s="3"/>
      <c r="C248" s="49"/>
      <c r="D248" s="49"/>
      <c r="E248" s="49"/>
      <c r="F248" s="49"/>
      <c r="G248" s="49"/>
      <c r="H248" s="49"/>
      <c r="I248" s="49"/>
      <c r="J248" s="49"/>
      <c r="K248" s="49"/>
      <c r="L248" s="45"/>
      <c r="M248" s="45"/>
      <c r="N248" s="45"/>
      <c r="O248" s="45"/>
      <c r="P248" s="45"/>
      <c r="Q248" s="45"/>
      <c r="R248" s="45"/>
      <c r="S248" s="3"/>
      <c r="T248" s="3"/>
      <c r="U248" s="3"/>
      <c r="V248" s="3"/>
      <c r="W248" s="3"/>
      <c r="X248" s="3"/>
      <c r="Y248" s="3"/>
      <c r="Z248" s="3"/>
      <c r="AA248" s="3"/>
      <c r="AB248" s="3"/>
      <c r="AC248" s="3"/>
      <c r="AD248" s="3"/>
      <c r="AE248" s="9"/>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2"/>
      <c r="BF248"/>
      <c r="BG248"/>
      <c r="BH248"/>
      <c r="BI248"/>
      <c r="BJ248"/>
      <c r="BK248"/>
      <c r="BL248"/>
      <c r="BM248"/>
      <c r="BN248"/>
      <c r="BO248"/>
      <c r="BP248"/>
      <c r="BQ248"/>
      <c r="BR248"/>
      <c r="BS248"/>
      <c r="BT248"/>
      <c r="BU248"/>
      <c r="BV248"/>
      <c r="BW248"/>
      <c r="BX248"/>
      <c r="BY248"/>
    </row>
    <row r="249" spans="1:77" ht="8.4499999999999993" customHeight="1" x14ac:dyDescent="0.25">
      <c r="A249" s="97"/>
      <c r="B249" s="3"/>
      <c r="C249" s="49"/>
      <c r="D249" s="49"/>
      <c r="E249" s="49"/>
      <c r="F249" s="49"/>
      <c r="G249" s="49"/>
      <c r="H249" s="49"/>
      <c r="I249" s="49"/>
      <c r="J249" s="49"/>
      <c r="K249" s="49"/>
      <c r="L249" s="45"/>
      <c r="M249" s="45"/>
      <c r="N249" s="45"/>
      <c r="O249" s="45"/>
      <c r="P249" s="45"/>
      <c r="Q249" s="45"/>
      <c r="R249" s="45"/>
      <c r="S249" s="3"/>
      <c r="T249" s="3"/>
      <c r="U249" s="3"/>
      <c r="V249" s="3"/>
      <c r="W249" s="3"/>
      <c r="X249" s="3"/>
      <c r="Y249" s="3"/>
      <c r="Z249" s="3"/>
      <c r="AA249" s="3"/>
      <c r="AB249" s="3"/>
      <c r="AC249" s="3"/>
      <c r="AD249" s="3"/>
      <c r="AE249" s="9"/>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2"/>
      <c r="BF249"/>
      <c r="BG249"/>
      <c r="BH249"/>
      <c r="BI249"/>
      <c r="BJ249"/>
      <c r="BK249"/>
      <c r="BL249"/>
      <c r="BM249"/>
      <c r="BN249"/>
      <c r="BO249"/>
      <c r="BP249"/>
      <c r="BQ249"/>
      <c r="BR249"/>
      <c r="BS249"/>
      <c r="BT249"/>
      <c r="BU249"/>
      <c r="BV249"/>
      <c r="BW249"/>
      <c r="BX249"/>
      <c r="BY249"/>
    </row>
    <row r="250" spans="1:77" ht="8.4499999999999993" customHeight="1" x14ac:dyDescent="0.25">
      <c r="A250" s="97"/>
      <c r="B250" s="3"/>
      <c r="C250" s="49"/>
      <c r="D250" s="49"/>
      <c r="E250" s="49"/>
      <c r="F250" s="49"/>
      <c r="G250" s="49"/>
      <c r="H250" s="49"/>
      <c r="I250" s="49"/>
      <c r="J250" s="49"/>
      <c r="K250" s="49"/>
      <c r="L250" s="45"/>
      <c r="M250" s="45"/>
      <c r="N250" s="45"/>
      <c r="O250" s="45"/>
      <c r="P250" s="45"/>
      <c r="Q250" s="45"/>
      <c r="R250" s="45"/>
      <c r="S250" s="3"/>
      <c r="T250" s="3"/>
      <c r="U250" s="3"/>
      <c r="V250" s="3"/>
      <c r="W250" s="3"/>
      <c r="X250" s="3"/>
      <c r="Y250" s="3"/>
      <c r="Z250" s="3"/>
      <c r="AA250" s="3"/>
      <c r="AB250" s="3"/>
      <c r="AC250" s="3"/>
      <c r="AD250" s="3"/>
      <c r="AE250" s="9"/>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2"/>
      <c r="BF250"/>
      <c r="BG250"/>
      <c r="BH250"/>
      <c r="BI250"/>
      <c r="BJ250"/>
      <c r="BK250"/>
      <c r="BL250"/>
      <c r="BM250"/>
      <c r="BN250"/>
      <c r="BO250"/>
      <c r="BP250"/>
      <c r="BQ250"/>
      <c r="BR250"/>
      <c r="BS250"/>
      <c r="BT250"/>
      <c r="BU250"/>
      <c r="BV250"/>
      <c r="BW250"/>
      <c r="BX250"/>
      <c r="BY250"/>
    </row>
    <row r="251" spans="1:77" ht="8.4499999999999993" customHeight="1" x14ac:dyDescent="0.25">
      <c r="A251" s="97"/>
      <c r="B251" s="3"/>
      <c r="C251" s="49"/>
      <c r="D251" s="49"/>
      <c r="E251" s="49"/>
      <c r="F251" s="49"/>
      <c r="G251" s="49"/>
      <c r="H251" s="49"/>
      <c r="I251" s="49"/>
      <c r="J251" s="49"/>
      <c r="K251" s="49"/>
      <c r="L251" s="45"/>
      <c r="M251" s="45"/>
      <c r="N251" s="45"/>
      <c r="O251" s="45"/>
      <c r="P251" s="45"/>
      <c r="Q251" s="45"/>
      <c r="R251" s="45"/>
      <c r="S251" s="3"/>
      <c r="T251" s="3"/>
      <c r="U251" s="3"/>
      <c r="V251" s="3"/>
      <c r="W251" s="3"/>
      <c r="X251" s="3"/>
      <c r="Y251" s="3"/>
      <c r="Z251" s="3"/>
      <c r="AA251" s="3"/>
      <c r="AB251" s="3"/>
      <c r="AC251" s="3"/>
      <c r="AD251" s="3"/>
      <c r="AE251" s="9"/>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2"/>
      <c r="BF251"/>
      <c r="BG251"/>
      <c r="BH251"/>
      <c r="BI251"/>
      <c r="BJ251"/>
      <c r="BK251"/>
      <c r="BL251"/>
      <c r="BM251"/>
      <c r="BN251"/>
      <c r="BO251"/>
      <c r="BP251"/>
      <c r="BQ251"/>
      <c r="BR251"/>
      <c r="BS251"/>
      <c r="BT251"/>
      <c r="BU251"/>
      <c r="BV251"/>
      <c r="BW251"/>
      <c r="BX251"/>
      <c r="BY251"/>
    </row>
    <row r="252" spans="1:77" ht="8.4499999999999993" customHeight="1" x14ac:dyDescent="0.25">
      <c r="A252" s="97"/>
      <c r="B252" s="3"/>
      <c r="C252" s="49"/>
      <c r="D252" s="49"/>
      <c r="E252" s="49"/>
      <c r="F252" s="49"/>
      <c r="G252" s="49"/>
      <c r="H252" s="49"/>
      <c r="I252" s="49"/>
      <c r="J252" s="49"/>
      <c r="K252" s="49"/>
      <c r="L252" s="45"/>
      <c r="M252" s="45"/>
      <c r="N252" s="45"/>
      <c r="O252" s="45"/>
      <c r="P252" s="45"/>
      <c r="Q252" s="45"/>
      <c r="R252" s="45"/>
      <c r="S252" s="3"/>
      <c r="T252" s="3"/>
      <c r="U252" s="3"/>
      <c r="V252" s="3"/>
      <c r="W252" s="3"/>
      <c r="X252" s="3"/>
      <c r="Y252" s="3"/>
      <c r="Z252" s="3"/>
      <c r="AA252" s="3"/>
      <c r="AB252" s="3"/>
      <c r="AC252" s="3"/>
      <c r="AD252" s="3"/>
      <c r="AE252" s="9"/>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2"/>
      <c r="BF252"/>
      <c r="BG252"/>
      <c r="BH252"/>
      <c r="BI252"/>
      <c r="BJ252"/>
      <c r="BK252"/>
      <c r="BL252"/>
      <c r="BM252"/>
      <c r="BN252"/>
      <c r="BO252"/>
      <c r="BP252"/>
      <c r="BQ252"/>
      <c r="BR252"/>
      <c r="BS252"/>
      <c r="BT252"/>
      <c r="BU252"/>
      <c r="BV252"/>
      <c r="BW252"/>
      <c r="BX252"/>
      <c r="BY252"/>
    </row>
    <row r="253" spans="1:77" ht="8.4499999999999993" customHeight="1" x14ac:dyDescent="0.25">
      <c r="A253" s="97"/>
      <c r="B253" s="3"/>
      <c r="C253" s="49"/>
      <c r="D253" s="49"/>
      <c r="E253" s="49"/>
      <c r="F253" s="49"/>
      <c r="G253" s="49"/>
      <c r="H253" s="49"/>
      <c r="I253" s="49"/>
      <c r="J253" s="49"/>
      <c r="K253" s="49"/>
      <c r="L253" s="45"/>
      <c r="M253" s="45"/>
      <c r="N253" s="45"/>
      <c r="O253" s="45"/>
      <c r="P253" s="45"/>
      <c r="Q253" s="45"/>
      <c r="R253" s="45"/>
      <c r="S253" s="3"/>
      <c r="T253" s="3"/>
      <c r="U253" s="3"/>
      <c r="V253" s="3"/>
      <c r="W253" s="3"/>
      <c r="X253" s="3"/>
      <c r="Y253" s="3"/>
      <c r="Z253" s="3"/>
      <c r="AA253" s="3"/>
      <c r="AB253" s="3"/>
      <c r="AC253" s="3"/>
      <c r="AD253" s="3"/>
      <c r="AE253" s="9"/>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2"/>
      <c r="BF253"/>
      <c r="BG253"/>
      <c r="BH253"/>
      <c r="BI253"/>
      <c r="BJ253"/>
      <c r="BK253"/>
      <c r="BL253"/>
      <c r="BM253"/>
      <c r="BN253"/>
      <c r="BO253"/>
      <c r="BP253"/>
      <c r="BQ253"/>
      <c r="BR253"/>
      <c r="BS253"/>
      <c r="BT253"/>
      <c r="BU253"/>
      <c r="BV253"/>
      <c r="BW253"/>
      <c r="BX253"/>
      <c r="BY253"/>
    </row>
    <row r="254" spans="1:77" ht="8.4499999999999993" customHeight="1" x14ac:dyDescent="0.25">
      <c r="A254" s="97"/>
      <c r="B254" s="3"/>
      <c r="C254" s="49"/>
      <c r="D254" s="49"/>
      <c r="E254" s="49"/>
      <c r="F254" s="49"/>
      <c r="G254" s="49"/>
      <c r="H254" s="49"/>
      <c r="I254" s="49"/>
      <c r="J254" s="49"/>
      <c r="K254" s="49"/>
      <c r="L254" s="45"/>
      <c r="M254" s="45"/>
      <c r="N254" s="45"/>
      <c r="O254" s="45"/>
      <c r="P254" s="45"/>
      <c r="Q254" s="45"/>
      <c r="R254" s="45"/>
      <c r="S254" s="3"/>
      <c r="T254" s="3"/>
      <c r="U254" s="3"/>
      <c r="V254" s="3"/>
      <c r="W254" s="3"/>
      <c r="X254" s="3"/>
      <c r="Y254" s="3"/>
      <c r="Z254" s="3"/>
      <c r="AA254" s="3"/>
      <c r="AB254" s="3"/>
      <c r="AC254" s="3"/>
      <c r="AD254" s="3"/>
      <c r="AE254" s="9"/>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2"/>
      <c r="BF254"/>
      <c r="BG254"/>
      <c r="BH254"/>
      <c r="BI254"/>
      <c r="BJ254"/>
      <c r="BK254"/>
      <c r="BL254"/>
      <c r="BM254"/>
      <c r="BN254"/>
      <c r="BO254"/>
      <c r="BP254"/>
      <c r="BQ254"/>
      <c r="BR254"/>
      <c r="BS254"/>
      <c r="BT254"/>
      <c r="BU254"/>
      <c r="BV254"/>
      <c r="BW254"/>
      <c r="BX254"/>
      <c r="BY254"/>
    </row>
    <row r="255" spans="1:77" ht="8.4499999999999993" customHeight="1" x14ac:dyDescent="0.25">
      <c r="A255" s="97"/>
      <c r="B255" s="3"/>
      <c r="C255" s="49"/>
      <c r="D255" s="49"/>
      <c r="E255" s="49"/>
      <c r="F255" s="49"/>
      <c r="G255" s="49"/>
      <c r="H255" s="49"/>
      <c r="I255" s="49"/>
      <c r="J255" s="49"/>
      <c r="K255" s="49"/>
      <c r="L255" s="45"/>
      <c r="M255" s="45"/>
      <c r="N255" s="45"/>
      <c r="O255" s="45"/>
      <c r="P255" s="45"/>
      <c r="Q255" s="45"/>
      <c r="R255" s="45"/>
      <c r="S255" s="3"/>
      <c r="T255" s="3"/>
      <c r="U255" s="3"/>
      <c r="V255" s="3"/>
      <c r="W255" s="3"/>
      <c r="X255" s="3"/>
      <c r="Y255" s="3"/>
      <c r="Z255" s="3"/>
      <c r="AA255" s="3"/>
      <c r="AB255" s="3"/>
      <c r="AC255" s="3"/>
      <c r="AD255" s="3"/>
      <c r="AE255" s="9"/>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2"/>
      <c r="BF255"/>
      <c r="BG255"/>
      <c r="BH255"/>
      <c r="BI255"/>
      <c r="BJ255"/>
      <c r="BK255"/>
      <c r="BL255"/>
      <c r="BM255"/>
      <c r="BN255"/>
      <c r="BO255"/>
      <c r="BP255"/>
      <c r="BQ255"/>
      <c r="BR255"/>
      <c r="BS255"/>
      <c r="BT255"/>
      <c r="BU255"/>
      <c r="BV255"/>
      <c r="BW255"/>
      <c r="BX255"/>
      <c r="BY255"/>
    </row>
    <row r="256" spans="1:77" ht="8.4499999999999993" customHeight="1" x14ac:dyDescent="0.25">
      <c r="A256" s="97"/>
      <c r="B256" s="3"/>
      <c r="C256" s="49"/>
      <c r="D256" s="49"/>
      <c r="E256" s="49"/>
      <c r="F256" s="49"/>
      <c r="G256" s="49"/>
      <c r="H256" s="49"/>
      <c r="I256" s="49"/>
      <c r="J256" s="49"/>
      <c r="K256" s="49"/>
      <c r="L256" s="45"/>
      <c r="M256" s="45"/>
      <c r="N256" s="45"/>
      <c r="O256" s="45"/>
      <c r="P256" s="45"/>
      <c r="Q256" s="45"/>
      <c r="R256" s="45"/>
      <c r="S256" s="3"/>
      <c r="T256" s="3"/>
      <c r="U256" s="3"/>
      <c r="V256" s="3"/>
      <c r="W256" s="3"/>
      <c r="X256" s="3"/>
      <c r="Y256" s="3"/>
      <c r="Z256" s="3"/>
      <c r="AA256" s="3"/>
      <c r="AB256" s="3"/>
      <c r="AC256" s="3"/>
      <c r="AD256" s="3"/>
      <c r="AE256" s="9"/>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2"/>
      <c r="BF256"/>
      <c r="BG256"/>
      <c r="BH256"/>
      <c r="BI256"/>
      <c r="BJ256"/>
      <c r="BK256"/>
      <c r="BL256"/>
      <c r="BM256"/>
      <c r="BN256"/>
      <c r="BO256"/>
      <c r="BP256"/>
      <c r="BQ256"/>
      <c r="BR256"/>
      <c r="BS256"/>
      <c r="BT256"/>
      <c r="BU256"/>
      <c r="BV256"/>
      <c r="BW256"/>
      <c r="BX256"/>
      <c r="BY256"/>
    </row>
    <row r="257" spans="1:77" ht="8.4499999999999993" customHeight="1" x14ac:dyDescent="0.25">
      <c r="A257" s="97"/>
      <c r="B257" s="3"/>
      <c r="C257" s="49"/>
      <c r="D257" s="49"/>
      <c r="E257" s="49"/>
      <c r="F257" s="49"/>
      <c r="G257" s="49"/>
      <c r="H257" s="49"/>
      <c r="I257" s="49"/>
      <c r="J257" s="49"/>
      <c r="K257" s="49"/>
      <c r="L257" s="45"/>
      <c r="M257" s="45"/>
      <c r="N257" s="45"/>
      <c r="O257" s="45"/>
      <c r="P257" s="45"/>
      <c r="Q257" s="45"/>
      <c r="R257" s="45"/>
      <c r="S257" s="3"/>
      <c r="T257" s="3"/>
      <c r="U257" s="3"/>
      <c r="V257" s="3"/>
      <c r="W257" s="3"/>
      <c r="X257" s="3"/>
      <c r="Y257" s="3"/>
      <c r="Z257" s="3"/>
      <c r="AA257" s="3"/>
      <c r="AB257" s="3"/>
      <c r="AC257" s="3"/>
      <c r="AD257" s="3"/>
      <c r="AE257" s="9"/>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2"/>
      <c r="BF257"/>
      <c r="BG257"/>
      <c r="BH257"/>
      <c r="BI257"/>
      <c r="BJ257"/>
      <c r="BK257"/>
      <c r="BL257"/>
      <c r="BM257"/>
      <c r="BN257"/>
      <c r="BO257"/>
      <c r="BP257"/>
      <c r="BQ257"/>
      <c r="BR257"/>
      <c r="BS257"/>
      <c r="BT257"/>
      <c r="BU257"/>
      <c r="BV257"/>
      <c r="BW257"/>
      <c r="BX257"/>
      <c r="BY257"/>
    </row>
    <row r="258" spans="1:77" ht="8.4499999999999993" customHeight="1" x14ac:dyDescent="0.25">
      <c r="A258" s="97"/>
      <c r="B258" s="3"/>
      <c r="C258" s="49"/>
      <c r="D258" s="49"/>
      <c r="E258" s="49"/>
      <c r="F258" s="49"/>
      <c r="G258" s="49"/>
      <c r="H258" s="49"/>
      <c r="I258" s="49"/>
      <c r="J258" s="49"/>
      <c r="K258" s="49"/>
      <c r="L258" s="45"/>
      <c r="M258" s="45"/>
      <c r="N258" s="45"/>
      <c r="O258" s="45"/>
      <c r="P258" s="45"/>
      <c r="Q258" s="45"/>
      <c r="R258" s="45"/>
      <c r="S258" s="3"/>
      <c r="T258" s="3"/>
      <c r="U258" s="3"/>
      <c r="V258" s="3"/>
      <c r="W258" s="3"/>
      <c r="X258" s="3"/>
      <c r="Y258" s="3"/>
      <c r="Z258" s="3"/>
      <c r="AA258" s="3"/>
      <c r="AB258" s="3"/>
      <c r="AC258" s="3"/>
      <c r="AD258" s="3"/>
      <c r="AE258" s="9"/>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2"/>
      <c r="BF258"/>
      <c r="BG258"/>
      <c r="BH258"/>
      <c r="BI258"/>
      <c r="BJ258"/>
      <c r="BK258"/>
      <c r="BL258"/>
      <c r="BM258"/>
      <c r="BN258"/>
      <c r="BO258"/>
      <c r="BP258"/>
      <c r="BQ258"/>
      <c r="BR258"/>
      <c r="BS258"/>
      <c r="BT258"/>
      <c r="BU258"/>
      <c r="BV258"/>
      <c r="BW258"/>
      <c r="BX258"/>
      <c r="BY258"/>
    </row>
    <row r="259" spans="1:77" ht="8.4499999999999993" customHeight="1" x14ac:dyDescent="0.25">
      <c r="A259" s="97"/>
      <c r="B259" s="3"/>
      <c r="C259" s="49"/>
      <c r="D259" s="49"/>
      <c r="E259" s="49"/>
      <c r="F259" s="49"/>
      <c r="G259" s="49"/>
      <c r="H259" s="49"/>
      <c r="I259" s="49"/>
      <c r="J259" s="49"/>
      <c r="K259" s="49"/>
      <c r="L259" s="45"/>
      <c r="M259" s="45"/>
      <c r="N259" s="45"/>
      <c r="O259" s="45"/>
      <c r="P259" s="45"/>
      <c r="Q259" s="45"/>
      <c r="R259" s="45"/>
      <c r="S259" s="3"/>
      <c r="T259" s="3"/>
      <c r="U259" s="3"/>
      <c r="V259" s="3"/>
      <c r="W259" s="3"/>
      <c r="X259" s="3"/>
      <c r="Y259" s="3"/>
      <c r="Z259" s="3"/>
      <c r="AA259" s="3"/>
      <c r="AB259" s="3"/>
      <c r="AC259" s="3"/>
      <c r="AD259" s="3"/>
      <c r="AE259" s="9"/>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2"/>
      <c r="BF259"/>
      <c r="BG259"/>
      <c r="BH259"/>
      <c r="BI259"/>
      <c r="BJ259"/>
      <c r="BK259"/>
      <c r="BL259"/>
      <c r="BM259"/>
      <c r="BN259"/>
      <c r="BO259"/>
      <c r="BP259"/>
      <c r="BQ259"/>
      <c r="BR259"/>
      <c r="BS259"/>
      <c r="BT259"/>
      <c r="BU259"/>
      <c r="BV259"/>
      <c r="BW259"/>
      <c r="BX259"/>
      <c r="BY259"/>
    </row>
    <row r="260" spans="1:77" ht="8.4499999999999993" customHeight="1" x14ac:dyDescent="0.25">
      <c r="A260" s="97"/>
      <c r="B260" s="3"/>
      <c r="C260" s="49"/>
      <c r="D260" s="49"/>
      <c r="E260" s="49"/>
      <c r="F260" s="49"/>
      <c r="G260" s="49"/>
      <c r="H260" s="49"/>
      <c r="I260" s="49"/>
      <c r="J260" s="49"/>
      <c r="K260" s="49"/>
      <c r="L260" s="45"/>
      <c r="M260" s="45"/>
      <c r="N260" s="45"/>
      <c r="O260" s="45"/>
      <c r="P260" s="45"/>
      <c r="Q260" s="45"/>
      <c r="R260" s="45"/>
      <c r="S260" s="3"/>
      <c r="T260" s="3"/>
      <c r="U260" s="3"/>
      <c r="V260" s="3"/>
      <c r="W260" s="3"/>
      <c r="X260" s="3"/>
      <c r="Y260" s="3"/>
      <c r="Z260" s="3"/>
      <c r="AA260" s="3"/>
      <c r="AB260" s="3"/>
      <c r="AC260" s="3"/>
      <c r="AD260" s="3"/>
      <c r="AE260" s="9"/>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2"/>
      <c r="BF260"/>
      <c r="BG260"/>
      <c r="BH260"/>
      <c r="BI260"/>
      <c r="BJ260"/>
      <c r="BK260"/>
      <c r="BL260"/>
      <c r="BM260"/>
      <c r="BN260"/>
      <c r="BO260"/>
      <c r="BP260"/>
      <c r="BQ260"/>
      <c r="BR260"/>
      <c r="BS260"/>
      <c r="BT260"/>
      <c r="BU260"/>
      <c r="BV260"/>
      <c r="BW260"/>
      <c r="BX260"/>
      <c r="BY260"/>
    </row>
    <row r="261" spans="1:77" ht="8.4499999999999993" customHeight="1" x14ac:dyDescent="0.25">
      <c r="A261" s="97"/>
      <c r="B261" s="3"/>
      <c r="C261" s="49"/>
      <c r="D261" s="49"/>
      <c r="E261" s="49"/>
      <c r="F261" s="49"/>
      <c r="G261" s="49"/>
      <c r="H261" s="49"/>
      <c r="I261" s="49"/>
      <c r="J261" s="49"/>
      <c r="K261" s="49"/>
      <c r="L261" s="45"/>
      <c r="M261" s="45"/>
      <c r="N261" s="45"/>
      <c r="O261" s="45"/>
      <c r="P261" s="45"/>
      <c r="Q261" s="45"/>
      <c r="R261" s="45"/>
      <c r="S261" s="3"/>
      <c r="T261" s="3"/>
      <c r="U261" s="3"/>
      <c r="V261" s="3"/>
      <c r="W261" s="3"/>
      <c r="X261" s="3"/>
      <c r="Y261" s="3"/>
      <c r="Z261" s="3"/>
      <c r="AA261" s="3"/>
      <c r="AB261" s="3"/>
      <c r="AC261" s="3"/>
      <c r="AD261" s="3"/>
      <c r="AE261" s="9"/>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2"/>
      <c r="BF261"/>
      <c r="BG261"/>
      <c r="BH261"/>
      <c r="BI261"/>
      <c r="BJ261"/>
      <c r="BK261"/>
      <c r="BL261"/>
      <c r="BM261"/>
      <c r="BN261"/>
      <c r="BO261"/>
      <c r="BP261"/>
      <c r="BQ261"/>
      <c r="BR261"/>
      <c r="BS261"/>
      <c r="BT261"/>
      <c r="BU261"/>
      <c r="BV261"/>
      <c r="BW261"/>
      <c r="BX261"/>
      <c r="BY261"/>
    </row>
    <row r="262" spans="1:77" ht="8.4499999999999993" customHeight="1" x14ac:dyDescent="0.25">
      <c r="A262" s="97"/>
      <c r="B262" s="3"/>
      <c r="C262" s="49"/>
      <c r="D262" s="49"/>
      <c r="E262" s="49"/>
      <c r="F262" s="49"/>
      <c r="G262" s="49"/>
      <c r="H262" s="49"/>
      <c r="I262" s="49"/>
      <c r="J262" s="49"/>
      <c r="K262" s="49"/>
      <c r="L262" s="45"/>
      <c r="M262" s="45"/>
      <c r="N262" s="45"/>
      <c r="O262" s="45"/>
      <c r="P262" s="45"/>
      <c r="Q262" s="45"/>
      <c r="R262" s="45"/>
      <c r="S262" s="3"/>
      <c r="T262" s="3"/>
      <c r="U262" s="3"/>
      <c r="V262" s="3"/>
      <c r="W262" s="3"/>
      <c r="X262" s="3"/>
      <c r="Y262" s="3"/>
      <c r="Z262" s="3"/>
      <c r="AA262" s="3"/>
      <c r="AB262" s="3"/>
      <c r="AC262" s="3"/>
      <c r="AD262" s="3"/>
      <c r="AE262" s="9"/>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2"/>
      <c r="BF262"/>
      <c r="BG262"/>
      <c r="BH262"/>
      <c r="BI262"/>
      <c r="BJ262"/>
      <c r="BK262"/>
      <c r="BL262"/>
      <c r="BM262"/>
      <c r="BN262"/>
      <c r="BO262"/>
      <c r="BP262"/>
      <c r="BQ262"/>
      <c r="BR262"/>
      <c r="BS262"/>
      <c r="BT262"/>
      <c r="BU262"/>
      <c r="BV262"/>
      <c r="BW262"/>
      <c r="BX262"/>
      <c r="BY262"/>
    </row>
    <row r="263" spans="1:77" ht="8.4499999999999993" customHeight="1" x14ac:dyDescent="0.25">
      <c r="A263" s="97"/>
      <c r="B263" s="3"/>
      <c r="C263" s="49"/>
      <c r="D263" s="49"/>
      <c r="E263" s="49"/>
      <c r="F263" s="49"/>
      <c r="G263" s="49"/>
      <c r="H263" s="49"/>
      <c r="I263" s="49"/>
      <c r="J263" s="49"/>
      <c r="K263" s="49"/>
      <c r="L263" s="45"/>
      <c r="M263" s="45"/>
      <c r="N263" s="45"/>
      <c r="O263" s="45"/>
      <c r="P263" s="45"/>
      <c r="Q263" s="45"/>
      <c r="R263" s="45"/>
      <c r="S263" s="3"/>
      <c r="T263" s="3"/>
      <c r="U263" s="3"/>
      <c r="V263" s="3"/>
      <c r="W263" s="3"/>
      <c r="X263" s="3"/>
      <c r="Y263" s="3"/>
      <c r="Z263" s="3"/>
      <c r="AA263" s="3"/>
      <c r="AB263" s="3"/>
      <c r="AC263" s="3"/>
      <c r="AD263" s="3"/>
      <c r="AE263" s="9"/>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2"/>
      <c r="BF263"/>
      <c r="BG263"/>
      <c r="BH263"/>
      <c r="BI263"/>
      <c r="BJ263"/>
      <c r="BK263"/>
      <c r="BL263"/>
      <c r="BM263"/>
      <c r="BN263"/>
      <c r="BO263"/>
      <c r="BP263"/>
      <c r="BQ263"/>
      <c r="BR263"/>
      <c r="BS263"/>
      <c r="BT263"/>
      <c r="BU263"/>
      <c r="BV263"/>
      <c r="BW263"/>
      <c r="BX263"/>
      <c r="BY263"/>
    </row>
    <row r="264" spans="1:77" ht="8.4499999999999993" customHeight="1" x14ac:dyDescent="0.25">
      <c r="A264" s="97"/>
      <c r="B264" s="3"/>
      <c r="C264" s="49"/>
      <c r="D264" s="49"/>
      <c r="E264" s="49"/>
      <c r="F264" s="49"/>
      <c r="G264" s="49"/>
      <c r="H264" s="49"/>
      <c r="I264" s="49"/>
      <c r="J264" s="49"/>
      <c r="K264" s="49"/>
      <c r="L264" s="45"/>
      <c r="M264" s="45"/>
      <c r="N264" s="45"/>
      <c r="O264" s="45"/>
      <c r="P264" s="45"/>
      <c r="Q264" s="45"/>
      <c r="R264" s="45"/>
      <c r="S264" s="3"/>
      <c r="T264" s="3"/>
      <c r="U264" s="3"/>
      <c r="V264" s="3"/>
      <c r="W264" s="3"/>
      <c r="X264" s="3"/>
      <c r="Y264" s="3"/>
      <c r="Z264" s="3"/>
      <c r="AA264" s="3"/>
      <c r="AB264" s="3"/>
      <c r="AC264" s="3"/>
      <c r="AD264" s="3"/>
      <c r="AE264" s="9"/>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2"/>
      <c r="BF264"/>
      <c r="BG264"/>
      <c r="BH264"/>
      <c r="BI264"/>
      <c r="BJ264"/>
      <c r="BK264"/>
      <c r="BL264"/>
      <c r="BM264"/>
      <c r="BN264"/>
      <c r="BO264"/>
      <c r="BP264"/>
      <c r="BQ264"/>
      <c r="BR264"/>
      <c r="BS264"/>
      <c r="BT264"/>
      <c r="BU264"/>
      <c r="BV264"/>
      <c r="BW264"/>
      <c r="BX264"/>
      <c r="BY264"/>
    </row>
    <row r="265" spans="1:77" ht="8.4499999999999993" customHeight="1" x14ac:dyDescent="0.25">
      <c r="A265" s="97"/>
      <c r="B265" s="3"/>
      <c r="C265" s="49"/>
      <c r="D265" s="49"/>
      <c r="E265" s="49"/>
      <c r="F265" s="49"/>
      <c r="G265" s="49"/>
      <c r="H265" s="49"/>
      <c r="I265" s="49"/>
      <c r="J265" s="49"/>
      <c r="K265" s="49"/>
      <c r="L265" s="45"/>
      <c r="M265" s="45"/>
      <c r="N265" s="45"/>
      <c r="O265" s="45"/>
      <c r="P265" s="45"/>
      <c r="Q265" s="45"/>
      <c r="R265" s="45"/>
      <c r="S265" s="3"/>
      <c r="T265" s="3"/>
      <c r="U265" s="3"/>
      <c r="V265" s="3"/>
      <c r="W265" s="3"/>
      <c r="X265" s="3"/>
      <c r="Y265" s="3"/>
      <c r="Z265" s="3"/>
      <c r="AA265" s="3"/>
      <c r="AB265" s="3"/>
      <c r="AC265" s="3"/>
      <c r="AD265" s="3"/>
      <c r="AE265" s="9"/>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2"/>
      <c r="BF265"/>
      <c r="BG265"/>
      <c r="BH265"/>
      <c r="BI265"/>
      <c r="BJ265"/>
      <c r="BK265"/>
      <c r="BL265"/>
      <c r="BM265"/>
      <c r="BN265"/>
      <c r="BO265"/>
      <c r="BP265"/>
      <c r="BQ265"/>
      <c r="BR265"/>
      <c r="BS265"/>
      <c r="BT265"/>
      <c r="BU265"/>
      <c r="BV265"/>
      <c r="BW265"/>
      <c r="BX265"/>
      <c r="BY265"/>
    </row>
    <row r="266" spans="1:77" ht="8.4499999999999993" customHeight="1" x14ac:dyDescent="0.25">
      <c r="A266" s="97"/>
      <c r="B266" s="3"/>
      <c r="C266" s="49"/>
      <c r="D266" s="49"/>
      <c r="E266" s="49"/>
      <c r="F266" s="49"/>
      <c r="G266" s="49"/>
      <c r="H266" s="49"/>
      <c r="I266" s="49"/>
      <c r="J266" s="49"/>
      <c r="K266" s="49"/>
      <c r="L266" s="45"/>
      <c r="M266" s="45"/>
      <c r="N266" s="45"/>
      <c r="O266" s="45"/>
      <c r="P266" s="45"/>
      <c r="Q266" s="45"/>
      <c r="R266" s="45"/>
      <c r="S266" s="3"/>
      <c r="T266" s="3"/>
      <c r="U266" s="3"/>
      <c r="V266" s="3"/>
      <c r="W266" s="3"/>
      <c r="X266" s="3"/>
      <c r="Y266" s="3"/>
      <c r="Z266" s="3"/>
      <c r="AA266" s="3"/>
      <c r="AB266" s="3"/>
      <c r="AC266" s="3"/>
      <c r="AD266" s="3"/>
      <c r="AE266" s="9"/>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2"/>
      <c r="BF266"/>
      <c r="BG266"/>
      <c r="BH266"/>
      <c r="BI266"/>
      <c r="BJ266"/>
      <c r="BK266"/>
      <c r="BL266"/>
      <c r="BM266"/>
      <c r="BN266"/>
      <c r="BO266"/>
      <c r="BP266"/>
      <c r="BQ266"/>
      <c r="BR266"/>
      <c r="BS266"/>
      <c r="BT266"/>
      <c r="BU266"/>
      <c r="BV266"/>
      <c r="BW266"/>
      <c r="BX266"/>
      <c r="BY266"/>
    </row>
    <row r="267" spans="1:77" ht="8.4499999999999993" customHeight="1" x14ac:dyDescent="0.25">
      <c r="A267" s="97"/>
      <c r="B267" s="3"/>
      <c r="C267" s="49"/>
      <c r="D267" s="49"/>
      <c r="E267" s="49"/>
      <c r="F267" s="49"/>
      <c r="G267" s="49"/>
      <c r="H267" s="49"/>
      <c r="I267" s="49"/>
      <c r="J267" s="49"/>
      <c r="K267" s="49"/>
      <c r="L267" s="45"/>
      <c r="M267" s="45"/>
      <c r="N267" s="45"/>
      <c r="O267" s="45"/>
      <c r="P267" s="45"/>
      <c r="Q267" s="45"/>
      <c r="R267" s="45"/>
      <c r="S267" s="3"/>
      <c r="T267" s="3"/>
      <c r="U267" s="3"/>
      <c r="V267" s="3"/>
      <c r="W267" s="3"/>
      <c r="X267" s="3"/>
      <c r="Y267" s="3"/>
      <c r="Z267" s="3"/>
      <c r="AA267" s="3"/>
      <c r="AB267" s="3"/>
      <c r="AC267" s="3"/>
      <c r="AD267" s="3"/>
      <c r="AE267" s="9"/>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2"/>
      <c r="BF267"/>
      <c r="BG267"/>
      <c r="BH267"/>
      <c r="BI267"/>
      <c r="BJ267"/>
      <c r="BK267"/>
      <c r="BL267"/>
      <c r="BM267"/>
      <c r="BN267"/>
      <c r="BO267"/>
      <c r="BP267"/>
      <c r="BQ267"/>
      <c r="BR267"/>
      <c r="BS267"/>
      <c r="BT267"/>
      <c r="BU267"/>
      <c r="BV267"/>
      <c r="BW267"/>
      <c r="BX267"/>
      <c r="BY267"/>
    </row>
    <row r="268" spans="1:77" ht="8.4499999999999993" customHeight="1" x14ac:dyDescent="0.25">
      <c r="A268" s="97"/>
      <c r="B268" s="3"/>
      <c r="C268" s="49"/>
      <c r="D268" s="49"/>
      <c r="E268" s="49"/>
      <c r="F268" s="49"/>
      <c r="G268" s="49"/>
      <c r="H268" s="49"/>
      <c r="I268" s="49"/>
      <c r="J268" s="49"/>
      <c r="K268" s="49"/>
      <c r="L268" s="45"/>
      <c r="M268" s="45"/>
      <c r="N268" s="45"/>
      <c r="O268" s="45"/>
      <c r="P268" s="45"/>
      <c r="Q268" s="45"/>
      <c r="R268" s="45"/>
      <c r="S268" s="3"/>
      <c r="T268" s="3"/>
      <c r="U268" s="3"/>
      <c r="V268" s="3"/>
      <c r="W268" s="3"/>
      <c r="X268" s="3"/>
      <c r="Y268" s="3"/>
      <c r="Z268" s="3"/>
      <c r="AA268" s="3"/>
      <c r="AB268" s="3"/>
      <c r="AC268" s="3"/>
      <c r="AD268" s="3"/>
      <c r="AE268" s="9"/>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2"/>
      <c r="BF268"/>
      <c r="BG268"/>
      <c r="BH268"/>
      <c r="BI268"/>
      <c r="BJ268"/>
      <c r="BK268"/>
      <c r="BL268"/>
      <c r="BM268"/>
      <c r="BN268"/>
      <c r="BO268"/>
      <c r="BP268"/>
      <c r="BQ268"/>
      <c r="BR268"/>
      <c r="BS268"/>
      <c r="BT268"/>
      <c r="BU268"/>
      <c r="BV268"/>
      <c r="BW268"/>
      <c r="BX268"/>
      <c r="BY268"/>
    </row>
    <row r="269" spans="1:77" ht="8.4499999999999993" customHeight="1" x14ac:dyDescent="0.25">
      <c r="A269" s="97"/>
      <c r="B269" s="3"/>
      <c r="C269" s="49"/>
      <c r="D269" s="49"/>
      <c r="E269" s="49"/>
      <c r="F269" s="49"/>
      <c r="G269" s="49"/>
      <c r="H269" s="49"/>
      <c r="I269" s="49"/>
      <c r="J269" s="49"/>
      <c r="K269" s="49"/>
      <c r="L269" s="45"/>
      <c r="M269" s="45"/>
      <c r="N269" s="45"/>
      <c r="O269" s="45"/>
      <c r="P269" s="45"/>
      <c r="Q269" s="45"/>
      <c r="R269" s="45"/>
      <c r="S269" s="3"/>
      <c r="T269" s="3"/>
      <c r="U269" s="3"/>
      <c r="V269" s="3"/>
      <c r="W269" s="3"/>
      <c r="X269" s="3"/>
      <c r="Y269" s="3"/>
      <c r="Z269" s="3"/>
      <c r="AA269" s="3"/>
      <c r="AB269" s="3"/>
      <c r="AC269" s="3"/>
      <c r="AD269" s="3"/>
      <c r="AE269" s="9"/>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2"/>
      <c r="BF269"/>
      <c r="BG269"/>
      <c r="BH269"/>
      <c r="BI269"/>
      <c r="BJ269"/>
      <c r="BK269"/>
      <c r="BL269"/>
      <c r="BM269"/>
      <c r="BN269"/>
      <c r="BO269"/>
      <c r="BP269"/>
      <c r="BQ269"/>
      <c r="BR269"/>
      <c r="BS269"/>
      <c r="BT269"/>
      <c r="BU269"/>
      <c r="BV269"/>
      <c r="BW269"/>
      <c r="BX269"/>
      <c r="BY269"/>
    </row>
    <row r="270" spans="1:77" ht="8.4499999999999993" customHeight="1" x14ac:dyDescent="0.25">
      <c r="A270" s="97"/>
      <c r="B270" s="3"/>
      <c r="C270" s="49"/>
      <c r="D270" s="49"/>
      <c r="E270" s="49"/>
      <c r="F270" s="49"/>
      <c r="G270" s="49"/>
      <c r="H270" s="49"/>
      <c r="I270" s="49"/>
      <c r="J270" s="49"/>
      <c r="K270" s="49"/>
      <c r="L270" s="45"/>
      <c r="M270" s="45"/>
      <c r="N270" s="45"/>
      <c r="O270" s="45"/>
      <c r="P270" s="45"/>
      <c r="Q270" s="45"/>
      <c r="R270" s="45"/>
      <c r="S270" s="3"/>
      <c r="T270" s="3"/>
      <c r="U270" s="3"/>
      <c r="V270" s="3"/>
      <c r="W270" s="3"/>
      <c r="X270" s="3"/>
      <c r="Y270" s="3"/>
      <c r="Z270" s="3"/>
      <c r="AA270" s="3"/>
      <c r="AB270" s="3"/>
      <c r="AC270" s="3"/>
      <c r="AD270" s="3"/>
      <c r="AE270" s="9"/>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2"/>
      <c r="BF270"/>
      <c r="BG270"/>
      <c r="BH270"/>
      <c r="BI270"/>
      <c r="BJ270"/>
      <c r="BK270"/>
      <c r="BL270"/>
      <c r="BM270"/>
      <c r="BN270"/>
      <c r="BO270"/>
      <c r="BP270"/>
      <c r="BQ270"/>
      <c r="BR270"/>
      <c r="BS270"/>
      <c r="BT270"/>
      <c r="BU270"/>
      <c r="BV270"/>
      <c r="BW270"/>
      <c r="BX270"/>
      <c r="BY270"/>
    </row>
    <row r="271" spans="1:77" ht="8.4499999999999993" customHeight="1" x14ac:dyDescent="0.25">
      <c r="A271" s="97"/>
      <c r="B271" s="3"/>
      <c r="C271" s="49"/>
      <c r="D271" s="49"/>
      <c r="E271" s="49"/>
      <c r="F271" s="49"/>
      <c r="G271" s="49"/>
      <c r="H271" s="49"/>
      <c r="I271" s="49"/>
      <c r="J271" s="49"/>
      <c r="K271" s="49"/>
      <c r="L271" s="45"/>
      <c r="M271" s="45"/>
      <c r="N271" s="45"/>
      <c r="O271" s="45"/>
      <c r="P271" s="45"/>
      <c r="Q271" s="45"/>
      <c r="R271" s="45"/>
      <c r="S271" s="3"/>
      <c r="T271" s="3"/>
      <c r="U271" s="3"/>
      <c r="V271" s="3"/>
      <c r="W271" s="3"/>
      <c r="X271" s="3"/>
      <c r="Y271" s="3"/>
      <c r="Z271" s="3"/>
      <c r="AA271" s="3"/>
      <c r="AB271" s="3"/>
      <c r="AC271" s="3"/>
      <c r="AD271" s="3"/>
      <c r="AE271" s="9"/>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2"/>
      <c r="BF271"/>
      <c r="BG271"/>
      <c r="BH271"/>
      <c r="BI271"/>
      <c r="BJ271"/>
      <c r="BK271"/>
      <c r="BL271"/>
      <c r="BM271"/>
      <c r="BN271"/>
      <c r="BO271"/>
      <c r="BP271"/>
      <c r="BQ271"/>
      <c r="BR271"/>
      <c r="BS271"/>
      <c r="BT271"/>
      <c r="BU271"/>
      <c r="BV271"/>
      <c r="BW271"/>
      <c r="BX271"/>
      <c r="BY271"/>
    </row>
    <row r="272" spans="1:77" ht="8.4499999999999993" customHeight="1" x14ac:dyDescent="0.25">
      <c r="A272" s="97"/>
      <c r="B272" s="3"/>
      <c r="C272" s="49"/>
      <c r="D272" s="49"/>
      <c r="E272" s="49"/>
      <c r="F272" s="49"/>
      <c r="G272" s="49"/>
      <c r="H272" s="49"/>
      <c r="I272" s="49"/>
      <c r="J272" s="49"/>
      <c r="K272" s="49"/>
      <c r="L272" s="45"/>
      <c r="M272" s="45"/>
      <c r="N272" s="45"/>
      <c r="O272" s="45"/>
      <c r="P272" s="45"/>
      <c r="Q272" s="45"/>
      <c r="R272" s="45"/>
      <c r="S272" s="3"/>
      <c r="T272" s="3"/>
      <c r="U272" s="3"/>
      <c r="V272" s="3"/>
      <c r="W272" s="3"/>
      <c r="X272" s="3"/>
      <c r="Y272" s="3"/>
      <c r="Z272" s="3"/>
      <c r="AA272" s="3"/>
      <c r="AB272" s="3"/>
      <c r="AC272" s="3"/>
      <c r="AD272" s="3"/>
      <c r="AE272" s="9"/>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2"/>
      <c r="BF272"/>
      <c r="BG272"/>
      <c r="BH272"/>
      <c r="BI272"/>
      <c r="BJ272"/>
      <c r="BK272"/>
      <c r="BL272"/>
      <c r="BM272"/>
      <c r="BN272"/>
      <c r="BO272"/>
      <c r="BP272"/>
      <c r="BQ272"/>
      <c r="BR272"/>
      <c r="BS272"/>
      <c r="BT272"/>
      <c r="BU272"/>
      <c r="BV272"/>
      <c r="BW272"/>
      <c r="BX272"/>
      <c r="BY272"/>
    </row>
    <row r="273" spans="1:77" ht="8.4499999999999993" customHeight="1" x14ac:dyDescent="0.25">
      <c r="A273" s="97"/>
      <c r="B273" s="3"/>
      <c r="C273" s="49"/>
      <c r="D273" s="49"/>
      <c r="E273" s="49"/>
      <c r="F273" s="49"/>
      <c r="G273" s="49"/>
      <c r="H273" s="49"/>
      <c r="I273" s="49"/>
      <c r="J273" s="49"/>
      <c r="K273" s="49"/>
      <c r="L273" s="45"/>
      <c r="M273" s="45"/>
      <c r="N273" s="45"/>
      <c r="O273" s="45"/>
      <c r="P273" s="45"/>
      <c r="Q273" s="45"/>
      <c r="R273" s="45"/>
      <c r="S273" s="3"/>
      <c r="T273" s="3"/>
      <c r="U273" s="3"/>
      <c r="V273" s="3"/>
      <c r="W273" s="3"/>
      <c r="X273" s="3"/>
      <c r="Y273" s="3"/>
      <c r="Z273" s="3"/>
      <c r="AA273" s="3"/>
      <c r="AB273" s="3"/>
      <c r="AC273" s="3"/>
      <c r="AD273" s="3"/>
      <c r="AE273" s="9"/>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2"/>
      <c r="BF273"/>
      <c r="BG273"/>
      <c r="BH273"/>
      <c r="BI273"/>
      <c r="BJ273"/>
      <c r="BK273"/>
      <c r="BL273"/>
      <c r="BM273"/>
      <c r="BN273"/>
      <c r="BO273"/>
      <c r="BP273"/>
      <c r="BQ273"/>
      <c r="BR273"/>
      <c r="BS273"/>
      <c r="BT273"/>
      <c r="BU273"/>
      <c r="BV273"/>
      <c r="BW273"/>
      <c r="BX273"/>
      <c r="BY273"/>
    </row>
    <row r="274" spans="1:77" ht="8.4499999999999993" customHeight="1" x14ac:dyDescent="0.25">
      <c r="A274" s="97"/>
      <c r="B274" s="3"/>
      <c r="C274" s="49"/>
      <c r="D274" s="49"/>
      <c r="E274" s="49"/>
      <c r="F274" s="49"/>
      <c r="G274" s="49"/>
      <c r="H274" s="49"/>
      <c r="I274" s="49"/>
      <c r="J274" s="49"/>
      <c r="K274" s="49"/>
      <c r="L274" s="45"/>
      <c r="M274" s="45"/>
      <c r="N274" s="45"/>
      <c r="O274" s="45"/>
      <c r="P274" s="45"/>
      <c r="Q274" s="45"/>
      <c r="R274" s="45"/>
      <c r="S274" s="3"/>
      <c r="T274" s="3"/>
      <c r="U274" s="3"/>
      <c r="V274" s="3"/>
      <c r="W274" s="3"/>
      <c r="X274" s="3"/>
      <c r="Y274" s="3"/>
      <c r="Z274" s="3"/>
      <c r="AA274" s="3"/>
      <c r="AB274" s="3"/>
      <c r="AC274" s="3"/>
      <c r="AD274" s="3"/>
      <c r="AE274" s="9"/>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2"/>
      <c r="BF274"/>
      <c r="BG274"/>
      <c r="BH274"/>
      <c r="BI274"/>
      <c r="BJ274"/>
      <c r="BK274"/>
      <c r="BL274"/>
      <c r="BM274"/>
      <c r="BN274"/>
      <c r="BO274"/>
      <c r="BP274"/>
      <c r="BQ274"/>
      <c r="BR274"/>
      <c r="BS274"/>
      <c r="BT274"/>
      <c r="BU274"/>
      <c r="BV274"/>
      <c r="BW274"/>
      <c r="BX274"/>
      <c r="BY274"/>
    </row>
    <row r="275" spans="1:77" ht="8.4499999999999993" customHeight="1" x14ac:dyDescent="0.25">
      <c r="A275" s="97"/>
      <c r="B275" s="3"/>
      <c r="C275" s="49"/>
      <c r="D275" s="49"/>
      <c r="E275" s="49"/>
      <c r="F275" s="49"/>
      <c r="G275" s="49"/>
      <c r="H275" s="49"/>
      <c r="I275" s="49"/>
      <c r="J275" s="49"/>
      <c r="K275" s="49"/>
      <c r="L275" s="45"/>
      <c r="M275" s="45"/>
      <c r="N275" s="45"/>
      <c r="O275" s="45"/>
      <c r="P275" s="45"/>
      <c r="Q275" s="45"/>
      <c r="R275" s="45"/>
      <c r="S275" s="3"/>
      <c r="T275" s="3"/>
      <c r="U275" s="3"/>
      <c r="V275" s="3"/>
      <c r="W275" s="3"/>
      <c r="X275" s="3"/>
      <c r="Y275" s="3"/>
      <c r="Z275" s="3"/>
      <c r="AA275" s="3"/>
      <c r="AB275" s="3"/>
      <c r="AC275" s="3"/>
      <c r="AD275" s="3"/>
      <c r="AE275" s="9"/>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2"/>
      <c r="BF275"/>
      <c r="BG275"/>
      <c r="BH275"/>
      <c r="BI275"/>
      <c r="BJ275"/>
      <c r="BK275"/>
      <c r="BL275"/>
      <c r="BM275"/>
      <c r="BN275"/>
      <c r="BO275"/>
      <c r="BP275"/>
      <c r="BQ275"/>
      <c r="BR275"/>
      <c r="BS275"/>
      <c r="BT275"/>
      <c r="BU275"/>
      <c r="BV275"/>
      <c r="BW275"/>
      <c r="BX275"/>
      <c r="BY275"/>
    </row>
    <row r="276" spans="1:77" ht="8.4499999999999993" customHeight="1" x14ac:dyDescent="0.25">
      <c r="A276" s="97"/>
      <c r="B276" s="3"/>
      <c r="C276" s="49"/>
      <c r="D276" s="49"/>
      <c r="E276" s="49"/>
      <c r="F276" s="49"/>
      <c r="G276" s="49"/>
      <c r="H276" s="49"/>
      <c r="I276" s="49"/>
      <c r="J276" s="49"/>
      <c r="K276" s="49"/>
      <c r="L276" s="45"/>
      <c r="M276" s="45"/>
      <c r="N276" s="45"/>
      <c r="O276" s="45"/>
      <c r="P276" s="45"/>
      <c r="Q276" s="45"/>
      <c r="R276" s="45"/>
      <c r="S276" s="3"/>
      <c r="T276" s="3"/>
      <c r="U276" s="3"/>
      <c r="V276" s="3"/>
      <c r="W276" s="3"/>
      <c r="X276" s="3"/>
      <c r="Y276" s="3"/>
      <c r="Z276" s="3"/>
      <c r="AA276" s="3"/>
      <c r="AB276" s="3"/>
      <c r="AC276" s="3"/>
      <c r="AD276" s="3"/>
      <c r="AE276" s="9"/>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2"/>
      <c r="BF276"/>
      <c r="BG276"/>
      <c r="BH276"/>
      <c r="BI276"/>
      <c r="BJ276"/>
      <c r="BK276"/>
      <c r="BL276"/>
      <c r="BM276"/>
      <c r="BN276"/>
      <c r="BO276"/>
      <c r="BP276"/>
      <c r="BQ276"/>
      <c r="BR276"/>
      <c r="BS276"/>
      <c r="BT276"/>
      <c r="BU276"/>
      <c r="BV276"/>
      <c r="BW276"/>
      <c r="BX276"/>
      <c r="BY276"/>
    </row>
    <row r="277" spans="1:77" ht="8.4499999999999993" customHeight="1" x14ac:dyDescent="0.25">
      <c r="A277" s="97"/>
      <c r="B277" s="3"/>
      <c r="C277" s="49"/>
      <c r="D277" s="49"/>
      <c r="E277" s="49"/>
      <c r="F277" s="49"/>
      <c r="G277" s="49"/>
      <c r="H277" s="49"/>
      <c r="I277" s="49"/>
      <c r="J277" s="49"/>
      <c r="K277" s="49"/>
      <c r="L277" s="45"/>
      <c r="M277" s="45"/>
      <c r="N277" s="45"/>
      <c r="O277" s="45"/>
      <c r="P277" s="45"/>
      <c r="Q277" s="45"/>
      <c r="R277" s="45"/>
      <c r="S277" s="3"/>
      <c r="T277" s="3"/>
      <c r="U277" s="3"/>
      <c r="V277" s="3"/>
      <c r="W277" s="3"/>
      <c r="X277" s="3"/>
      <c r="Y277" s="3"/>
      <c r="Z277" s="3"/>
      <c r="AA277" s="3"/>
      <c r="AB277" s="3"/>
      <c r="AC277" s="3"/>
      <c r="AD277" s="3"/>
      <c r="AE277" s="9"/>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2"/>
      <c r="BF277"/>
      <c r="BG277"/>
      <c r="BH277"/>
      <c r="BI277"/>
      <c r="BJ277"/>
      <c r="BK277"/>
      <c r="BL277"/>
      <c r="BM277"/>
      <c r="BN277"/>
      <c r="BO277"/>
      <c r="BP277"/>
      <c r="BQ277"/>
      <c r="BR277"/>
      <c r="BS277"/>
      <c r="BT277"/>
      <c r="BU277"/>
      <c r="BV277"/>
      <c r="BW277"/>
      <c r="BX277"/>
      <c r="BY277"/>
    </row>
    <row r="278" spans="1:77" ht="8.4499999999999993" customHeight="1" x14ac:dyDescent="0.25">
      <c r="A278" s="97"/>
      <c r="B278" s="3"/>
      <c r="C278" s="49"/>
      <c r="D278" s="49"/>
      <c r="E278" s="49"/>
      <c r="F278" s="49"/>
      <c r="G278" s="49"/>
      <c r="H278" s="49"/>
      <c r="I278" s="49"/>
      <c r="J278" s="49"/>
      <c r="K278" s="49"/>
      <c r="L278" s="45"/>
      <c r="M278" s="45"/>
      <c r="N278" s="45"/>
      <c r="O278" s="45"/>
      <c r="P278" s="45"/>
      <c r="Q278" s="45"/>
      <c r="R278" s="45"/>
      <c r="S278" s="3"/>
      <c r="T278" s="3"/>
      <c r="U278" s="3"/>
      <c r="V278" s="3"/>
      <c r="W278" s="3"/>
      <c r="X278" s="3"/>
      <c r="Y278" s="3"/>
      <c r="Z278" s="3"/>
      <c r="AA278" s="3"/>
      <c r="AB278" s="3"/>
      <c r="AC278" s="3"/>
      <c r="AD278" s="3"/>
      <c r="AE278" s="9"/>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2"/>
      <c r="BF278"/>
      <c r="BG278"/>
      <c r="BH278"/>
      <c r="BI278"/>
      <c r="BJ278"/>
      <c r="BK278"/>
      <c r="BL278"/>
      <c r="BM278"/>
      <c r="BN278"/>
      <c r="BO278"/>
      <c r="BP278"/>
      <c r="BQ278"/>
      <c r="BR278"/>
      <c r="BS278"/>
      <c r="BT278"/>
      <c r="BU278"/>
      <c r="BV278"/>
      <c r="BW278"/>
      <c r="BX278"/>
      <c r="BY278"/>
    </row>
    <row r="279" spans="1:77" ht="8.4499999999999993" customHeight="1" x14ac:dyDescent="0.25">
      <c r="A279" s="97"/>
      <c r="B279" s="3"/>
      <c r="C279" s="49"/>
      <c r="D279" s="49"/>
      <c r="E279" s="49"/>
      <c r="F279" s="49"/>
      <c r="G279" s="49"/>
      <c r="H279" s="49"/>
      <c r="I279" s="49"/>
      <c r="J279" s="49"/>
      <c r="K279" s="49"/>
      <c r="L279" s="45"/>
      <c r="M279" s="45"/>
      <c r="N279" s="45"/>
      <c r="O279" s="45"/>
      <c r="P279" s="45"/>
      <c r="Q279" s="45"/>
      <c r="R279" s="45"/>
      <c r="S279" s="3"/>
      <c r="T279" s="3"/>
      <c r="U279" s="3"/>
      <c r="V279" s="3"/>
      <c r="W279" s="3"/>
      <c r="X279" s="3"/>
      <c r="Y279" s="3"/>
      <c r="Z279" s="3"/>
      <c r="AA279" s="3"/>
      <c r="AB279" s="3"/>
      <c r="AC279" s="3"/>
      <c r="AD279" s="3"/>
      <c r="AE279" s="9"/>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2"/>
      <c r="BF279"/>
      <c r="BG279"/>
      <c r="BH279"/>
      <c r="BI279"/>
      <c r="BJ279"/>
      <c r="BK279"/>
      <c r="BL279"/>
      <c r="BM279"/>
      <c r="BN279"/>
      <c r="BO279"/>
      <c r="BP279"/>
      <c r="BQ279"/>
      <c r="BR279"/>
      <c r="BS279"/>
      <c r="BT279"/>
      <c r="BU279"/>
      <c r="BV279"/>
      <c r="BW279"/>
      <c r="BX279"/>
      <c r="BY279"/>
    </row>
    <row r="280" spans="1:77" ht="8.4499999999999993" customHeight="1" x14ac:dyDescent="0.25">
      <c r="A280" s="97"/>
      <c r="B280" s="3"/>
      <c r="C280" s="49"/>
      <c r="D280" s="49"/>
      <c r="E280" s="49"/>
      <c r="F280" s="49"/>
      <c r="G280" s="49"/>
      <c r="H280" s="49"/>
      <c r="I280" s="49"/>
      <c r="J280" s="49"/>
      <c r="K280" s="49"/>
      <c r="L280" s="45"/>
      <c r="M280" s="45"/>
      <c r="N280" s="45"/>
      <c r="O280" s="45"/>
      <c r="P280" s="45"/>
      <c r="Q280" s="45"/>
      <c r="R280" s="45"/>
      <c r="S280" s="3"/>
      <c r="T280" s="3"/>
      <c r="U280" s="3"/>
      <c r="V280" s="3"/>
      <c r="W280" s="3"/>
      <c r="X280" s="3"/>
      <c r="Y280" s="3"/>
      <c r="Z280" s="3"/>
      <c r="AA280" s="3"/>
      <c r="AB280" s="3"/>
      <c r="AC280" s="3"/>
      <c r="AD280" s="3"/>
      <c r="AE280" s="9"/>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2"/>
      <c r="BF280"/>
      <c r="BG280"/>
      <c r="BH280"/>
      <c r="BI280"/>
      <c r="BJ280"/>
      <c r="BK280"/>
      <c r="BL280"/>
      <c r="BM280"/>
      <c r="BN280"/>
      <c r="BO280"/>
      <c r="BP280"/>
      <c r="BQ280"/>
      <c r="BR280"/>
      <c r="BS280"/>
      <c r="BT280"/>
      <c r="BU280"/>
      <c r="BV280"/>
      <c r="BW280"/>
      <c r="BX280"/>
      <c r="BY280"/>
    </row>
    <row r="281" spans="1:77" ht="8.4499999999999993" customHeight="1" x14ac:dyDescent="0.25">
      <c r="A281" s="97"/>
      <c r="B281" s="3"/>
      <c r="C281" s="49"/>
      <c r="D281" s="49"/>
      <c r="E281" s="49"/>
      <c r="F281" s="49"/>
      <c r="G281" s="49"/>
      <c r="H281" s="49"/>
      <c r="I281" s="49"/>
      <c r="J281" s="49"/>
      <c r="K281" s="49"/>
      <c r="L281" s="45"/>
      <c r="M281" s="45"/>
      <c r="N281" s="45"/>
      <c r="O281" s="45"/>
      <c r="P281" s="45"/>
      <c r="Q281" s="45"/>
      <c r="R281" s="45"/>
      <c r="S281" s="3"/>
      <c r="T281" s="3"/>
      <c r="U281" s="3"/>
      <c r="V281" s="3"/>
      <c r="W281" s="3"/>
      <c r="X281" s="3"/>
      <c r="Y281" s="3"/>
      <c r="Z281" s="3"/>
      <c r="AA281" s="3"/>
      <c r="AB281" s="3"/>
      <c r="AC281" s="3"/>
      <c r="AD281" s="3"/>
      <c r="AE281" s="9"/>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2"/>
      <c r="BF281"/>
      <c r="BG281"/>
      <c r="BH281"/>
      <c r="BI281"/>
      <c r="BJ281"/>
      <c r="BK281"/>
      <c r="BL281"/>
      <c r="BM281"/>
      <c r="BN281"/>
      <c r="BO281"/>
      <c r="BP281"/>
      <c r="BQ281"/>
      <c r="BR281"/>
      <c r="BS281"/>
      <c r="BT281"/>
      <c r="BU281"/>
      <c r="BV281"/>
      <c r="BW281"/>
      <c r="BX281"/>
      <c r="BY281"/>
    </row>
    <row r="282" spans="1:77" ht="8.4499999999999993" customHeight="1" x14ac:dyDescent="0.25">
      <c r="A282" s="97"/>
      <c r="B282" s="3"/>
      <c r="C282" s="49"/>
      <c r="D282" s="49"/>
      <c r="E282" s="49"/>
      <c r="F282" s="49"/>
      <c r="G282" s="49"/>
      <c r="H282" s="49"/>
      <c r="I282" s="49"/>
      <c r="J282" s="49"/>
      <c r="K282" s="49"/>
      <c r="L282" s="45"/>
      <c r="M282" s="45"/>
      <c r="N282" s="45"/>
      <c r="O282" s="45"/>
      <c r="P282" s="45"/>
      <c r="Q282" s="45"/>
      <c r="R282" s="45"/>
      <c r="S282" s="3"/>
      <c r="T282" s="3"/>
      <c r="U282" s="3"/>
      <c r="V282" s="3"/>
      <c r="W282" s="3"/>
      <c r="X282" s="3"/>
      <c r="Y282" s="3"/>
      <c r="Z282" s="3"/>
      <c r="AA282" s="3"/>
      <c r="AB282" s="3"/>
      <c r="AC282" s="3"/>
      <c r="AD282" s="3"/>
      <c r="AE282" s="9"/>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2"/>
      <c r="BF282"/>
      <c r="BG282"/>
      <c r="BH282"/>
      <c r="BI282"/>
      <c r="BJ282"/>
      <c r="BK282"/>
      <c r="BL282"/>
      <c r="BM282"/>
      <c r="BN282"/>
      <c r="BO282"/>
      <c r="BP282"/>
      <c r="BQ282"/>
      <c r="BR282"/>
      <c r="BS282"/>
      <c r="BT282"/>
      <c r="BU282"/>
      <c r="BV282"/>
      <c r="BW282"/>
      <c r="BX282"/>
      <c r="BY282"/>
    </row>
    <row r="283" spans="1:77" ht="8.4499999999999993" customHeight="1" x14ac:dyDescent="0.25">
      <c r="A283" s="97"/>
      <c r="B283" s="3"/>
      <c r="C283" s="49"/>
      <c r="D283" s="49"/>
      <c r="E283" s="49"/>
      <c r="F283" s="49"/>
      <c r="G283" s="49"/>
      <c r="H283" s="49"/>
      <c r="I283" s="49"/>
      <c r="J283" s="49"/>
      <c r="K283" s="49"/>
      <c r="L283" s="45"/>
      <c r="M283" s="45"/>
      <c r="N283" s="45"/>
      <c r="O283" s="45"/>
      <c r="P283" s="45"/>
      <c r="Q283" s="45"/>
      <c r="R283" s="45"/>
      <c r="S283" s="3"/>
      <c r="T283" s="3"/>
      <c r="U283" s="3"/>
      <c r="V283" s="3"/>
      <c r="W283" s="3"/>
      <c r="X283" s="3"/>
      <c r="Y283" s="3"/>
      <c r="Z283" s="3"/>
      <c r="AA283" s="3"/>
      <c r="AB283" s="3"/>
      <c r="AC283" s="3"/>
      <c r="AD283" s="3"/>
      <c r="AE283" s="9"/>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2"/>
      <c r="BF283"/>
      <c r="BG283"/>
      <c r="BH283"/>
      <c r="BI283"/>
      <c r="BJ283"/>
      <c r="BK283"/>
      <c r="BL283"/>
      <c r="BM283"/>
      <c r="BN283"/>
      <c r="BO283"/>
      <c r="BP283"/>
      <c r="BQ283"/>
      <c r="BR283"/>
      <c r="BS283"/>
      <c r="BT283"/>
      <c r="BU283"/>
      <c r="BV283"/>
      <c r="BW283"/>
      <c r="BX283"/>
      <c r="BY283"/>
    </row>
    <row r="284" spans="1:77" ht="8.4499999999999993" customHeight="1" x14ac:dyDescent="0.25">
      <c r="A284" s="97"/>
      <c r="B284" s="3"/>
      <c r="C284" s="49"/>
      <c r="D284" s="49"/>
      <c r="E284" s="49"/>
      <c r="F284" s="49"/>
      <c r="G284" s="49"/>
      <c r="H284" s="49"/>
      <c r="I284" s="49"/>
      <c r="J284" s="49"/>
      <c r="K284" s="49"/>
      <c r="L284" s="45"/>
      <c r="M284" s="45"/>
      <c r="N284" s="45"/>
      <c r="O284" s="45"/>
      <c r="P284" s="45"/>
      <c r="Q284" s="45"/>
      <c r="R284" s="45"/>
      <c r="S284" s="3"/>
      <c r="T284" s="3"/>
      <c r="U284" s="3"/>
      <c r="V284" s="3"/>
      <c r="W284" s="3"/>
      <c r="X284" s="3"/>
      <c r="Y284" s="3"/>
      <c r="Z284" s="3"/>
      <c r="AA284" s="3"/>
      <c r="AB284" s="3"/>
      <c r="AC284" s="3"/>
      <c r="AD284" s="3"/>
      <c r="AE284" s="9"/>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2"/>
      <c r="BF284"/>
      <c r="BG284"/>
      <c r="BH284"/>
      <c r="BI284"/>
      <c r="BJ284"/>
      <c r="BK284"/>
      <c r="BL284"/>
      <c r="BM284"/>
      <c r="BN284"/>
      <c r="BO284"/>
      <c r="BP284"/>
      <c r="BQ284"/>
      <c r="BR284"/>
      <c r="BS284"/>
      <c r="BT284"/>
      <c r="BU284"/>
      <c r="BV284"/>
      <c r="BW284"/>
      <c r="BX284"/>
      <c r="BY284"/>
    </row>
    <row r="285" spans="1:77" ht="8.4499999999999993" customHeight="1" x14ac:dyDescent="0.25">
      <c r="A285" s="97"/>
      <c r="B285" s="3"/>
      <c r="C285" s="49"/>
      <c r="D285" s="49"/>
      <c r="E285" s="49"/>
      <c r="F285" s="49"/>
      <c r="G285" s="49"/>
      <c r="H285" s="49"/>
      <c r="I285" s="49"/>
      <c r="J285" s="49"/>
      <c r="K285" s="49"/>
      <c r="L285" s="45"/>
      <c r="M285" s="45"/>
      <c r="N285" s="45"/>
      <c r="O285" s="45"/>
      <c r="P285" s="45"/>
      <c r="Q285" s="45"/>
      <c r="R285" s="45"/>
      <c r="S285" s="3"/>
      <c r="T285" s="3"/>
      <c r="U285" s="3"/>
      <c r="V285" s="3"/>
      <c r="W285" s="3"/>
      <c r="X285" s="3"/>
      <c r="Y285" s="3"/>
      <c r="Z285" s="3"/>
      <c r="AA285" s="3"/>
      <c r="AB285" s="3"/>
      <c r="AC285" s="3"/>
      <c r="AD285" s="3"/>
      <c r="AE285" s="9"/>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2"/>
      <c r="BF285"/>
      <c r="BG285"/>
      <c r="BH285"/>
      <c r="BI285"/>
      <c r="BJ285"/>
      <c r="BK285"/>
      <c r="BL285"/>
      <c r="BM285"/>
      <c r="BN285"/>
      <c r="BO285"/>
      <c r="BP285"/>
      <c r="BQ285"/>
      <c r="BR285"/>
      <c r="BS285"/>
      <c r="BT285"/>
      <c r="BU285"/>
      <c r="BV285"/>
      <c r="BW285"/>
      <c r="BX285"/>
      <c r="BY285"/>
    </row>
    <row r="286" spans="1:77" ht="8.4499999999999993" customHeight="1" x14ac:dyDescent="0.25">
      <c r="A286" s="97"/>
      <c r="B286" s="3"/>
      <c r="C286" s="49"/>
      <c r="D286" s="49"/>
      <c r="E286" s="49"/>
      <c r="F286" s="49"/>
      <c r="G286" s="49"/>
      <c r="H286" s="49"/>
      <c r="I286" s="49"/>
      <c r="J286" s="49"/>
      <c r="K286" s="49"/>
      <c r="L286" s="45"/>
      <c r="M286" s="45"/>
      <c r="N286" s="45"/>
      <c r="O286" s="45"/>
      <c r="P286" s="45"/>
      <c r="Q286" s="45"/>
      <c r="R286" s="45"/>
      <c r="S286" s="3"/>
      <c r="T286" s="3"/>
      <c r="U286" s="3"/>
      <c r="V286" s="3"/>
      <c r="W286" s="3"/>
      <c r="X286" s="3"/>
      <c r="Y286" s="3"/>
      <c r="Z286" s="3"/>
      <c r="AA286" s="3"/>
      <c r="AB286" s="3"/>
      <c r="AC286" s="3"/>
      <c r="AD286" s="3"/>
      <c r="AE286" s="9"/>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2"/>
      <c r="BF286"/>
      <c r="BG286"/>
      <c r="BH286"/>
      <c r="BI286"/>
      <c r="BJ286"/>
      <c r="BK286"/>
      <c r="BL286"/>
      <c r="BM286"/>
      <c r="BN286"/>
      <c r="BO286"/>
      <c r="BP286"/>
      <c r="BQ286"/>
      <c r="BR286"/>
      <c r="BS286"/>
      <c r="BT286"/>
      <c r="BU286"/>
      <c r="BV286"/>
      <c r="BW286"/>
      <c r="BX286"/>
      <c r="BY286"/>
    </row>
    <row r="287" spans="1:77" ht="8.4499999999999993" customHeight="1" x14ac:dyDescent="0.25">
      <c r="A287" s="97"/>
      <c r="B287" s="3"/>
      <c r="C287" s="49"/>
      <c r="D287" s="49"/>
      <c r="E287" s="49"/>
      <c r="F287" s="49"/>
      <c r="G287" s="49"/>
      <c r="H287" s="49"/>
      <c r="I287" s="49"/>
      <c r="J287" s="49"/>
      <c r="K287" s="49"/>
      <c r="L287" s="45"/>
      <c r="M287" s="45"/>
      <c r="N287" s="45"/>
      <c r="O287" s="45"/>
      <c r="P287" s="45"/>
      <c r="Q287" s="45"/>
      <c r="R287" s="45"/>
      <c r="S287" s="3"/>
      <c r="T287" s="3"/>
      <c r="U287" s="3"/>
      <c r="V287" s="3"/>
      <c r="W287" s="3"/>
      <c r="X287" s="3"/>
      <c r="Y287" s="3"/>
      <c r="Z287" s="3"/>
      <c r="AA287" s="3"/>
      <c r="AB287" s="3"/>
      <c r="AC287" s="3"/>
      <c r="AD287" s="3"/>
      <c r="AE287" s="9"/>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2"/>
      <c r="BF287"/>
      <c r="BG287"/>
      <c r="BH287"/>
      <c r="BI287"/>
      <c r="BJ287"/>
      <c r="BK287"/>
      <c r="BL287"/>
      <c r="BM287"/>
      <c r="BN287"/>
      <c r="BO287"/>
      <c r="BP287"/>
      <c r="BQ287"/>
      <c r="BR287"/>
      <c r="BS287"/>
      <c r="BT287"/>
      <c r="BU287"/>
      <c r="BV287"/>
      <c r="BW287"/>
      <c r="BX287"/>
      <c r="BY287"/>
    </row>
    <row r="288" spans="1:77" ht="8.4499999999999993" customHeight="1" x14ac:dyDescent="0.25">
      <c r="A288" s="97"/>
      <c r="B288" s="3"/>
      <c r="C288" s="49"/>
      <c r="D288" s="49"/>
      <c r="E288" s="49"/>
      <c r="F288" s="49"/>
      <c r="G288" s="49"/>
      <c r="H288" s="49"/>
      <c r="I288" s="49"/>
      <c r="J288" s="49"/>
      <c r="K288" s="49"/>
      <c r="L288" s="45"/>
      <c r="M288" s="45"/>
      <c r="N288" s="45"/>
      <c r="O288" s="45"/>
      <c r="P288" s="45"/>
      <c r="Q288" s="45"/>
      <c r="R288" s="45"/>
      <c r="S288" s="3"/>
      <c r="T288" s="3"/>
      <c r="U288" s="3"/>
      <c r="V288" s="3"/>
      <c r="W288" s="3"/>
      <c r="X288" s="3"/>
      <c r="Y288" s="3"/>
      <c r="Z288" s="3"/>
      <c r="AA288" s="3"/>
      <c r="AB288" s="3"/>
      <c r="AC288" s="3"/>
      <c r="AD288" s="3"/>
      <c r="AE288" s="9"/>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2"/>
      <c r="BF288"/>
      <c r="BG288"/>
      <c r="BH288"/>
      <c r="BI288"/>
      <c r="BJ288"/>
      <c r="BK288"/>
      <c r="BL288"/>
      <c r="BM288"/>
      <c r="BN288"/>
      <c r="BO288"/>
      <c r="BP288"/>
      <c r="BQ288"/>
      <c r="BR288"/>
      <c r="BS288"/>
      <c r="BT288"/>
      <c r="BU288"/>
      <c r="BV288"/>
      <c r="BW288"/>
      <c r="BX288"/>
      <c r="BY288"/>
    </row>
    <row r="289" spans="1:77" ht="8.4499999999999993" customHeight="1" x14ac:dyDescent="0.25">
      <c r="A289" s="97"/>
      <c r="B289" s="3"/>
      <c r="C289" s="49"/>
      <c r="D289" s="49"/>
      <c r="E289" s="49"/>
      <c r="F289" s="49"/>
      <c r="G289" s="49"/>
      <c r="H289" s="49"/>
      <c r="I289" s="49"/>
      <c r="J289" s="49"/>
      <c r="K289" s="49"/>
      <c r="L289" s="45"/>
      <c r="M289" s="45"/>
      <c r="N289" s="45"/>
      <c r="O289" s="45"/>
      <c r="P289" s="45"/>
      <c r="Q289" s="45"/>
      <c r="R289" s="45"/>
      <c r="S289" s="3"/>
      <c r="T289" s="3"/>
      <c r="U289" s="3"/>
      <c r="V289" s="3"/>
      <c r="W289" s="3"/>
      <c r="X289" s="3"/>
      <c r="Y289" s="3"/>
      <c r="Z289" s="3"/>
      <c r="AA289" s="3"/>
      <c r="AB289" s="3"/>
      <c r="AC289" s="3"/>
      <c r="AD289" s="3"/>
      <c r="AE289" s="9"/>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2"/>
      <c r="BF289"/>
      <c r="BG289"/>
      <c r="BH289"/>
      <c r="BI289"/>
      <c r="BJ289"/>
      <c r="BK289"/>
      <c r="BL289"/>
      <c r="BM289"/>
      <c r="BN289"/>
      <c r="BO289"/>
      <c r="BP289"/>
      <c r="BQ289"/>
      <c r="BR289"/>
      <c r="BS289"/>
      <c r="BT289"/>
      <c r="BU289"/>
      <c r="BV289"/>
      <c r="BW289"/>
      <c r="BX289"/>
      <c r="BY289"/>
    </row>
    <row r="290" spans="1:77" x14ac:dyDescent="0.25">
      <c r="A290" s="98"/>
    </row>
    <row r="291" spans="1:77" x14ac:dyDescent="0.25">
      <c r="A291" s="98"/>
    </row>
    <row r="292" spans="1:77" x14ac:dyDescent="0.25">
      <c r="A292" s="98"/>
    </row>
    <row r="293" spans="1:77" x14ac:dyDescent="0.25">
      <c r="A293" s="98"/>
    </row>
    <row r="294" spans="1:77" x14ac:dyDescent="0.25">
      <c r="A294" s="98"/>
    </row>
    <row r="295" spans="1:77" x14ac:dyDescent="0.25">
      <c r="A295" s="98"/>
    </row>
    <row r="296" spans="1:77" x14ac:dyDescent="0.25">
      <c r="A296" s="98"/>
    </row>
    <row r="297" spans="1:77" x14ac:dyDescent="0.25">
      <c r="A297" s="98"/>
    </row>
    <row r="298" spans="1:77" x14ac:dyDescent="0.25">
      <c r="A298" s="98"/>
    </row>
    <row r="299" spans="1:77" x14ac:dyDescent="0.25">
      <c r="A299" s="98"/>
    </row>
    <row r="300" spans="1:77" x14ac:dyDescent="0.25">
      <c r="A300" s="98"/>
    </row>
    <row r="301" spans="1:77" x14ac:dyDescent="0.25">
      <c r="A301" s="98"/>
    </row>
    <row r="302" spans="1:77" x14ac:dyDescent="0.25">
      <c r="A302" s="98"/>
    </row>
    <row r="303" spans="1:77" x14ac:dyDescent="0.25">
      <c r="A303" s="98"/>
    </row>
    <row r="304" spans="1:77" x14ac:dyDescent="0.25">
      <c r="A304" s="98"/>
    </row>
    <row r="305" spans="1:1" x14ac:dyDescent="0.25">
      <c r="A305" s="98"/>
    </row>
    <row r="306" spans="1:1" x14ac:dyDescent="0.25">
      <c r="A306" s="98"/>
    </row>
    <row r="307" spans="1:1" x14ac:dyDescent="0.25">
      <c r="A307" s="98"/>
    </row>
    <row r="308" spans="1:1" x14ac:dyDescent="0.25">
      <c r="A308" s="98"/>
    </row>
    <row r="309" spans="1:1" x14ac:dyDescent="0.25">
      <c r="A309" s="98"/>
    </row>
    <row r="310" spans="1:1" x14ac:dyDescent="0.25">
      <c r="A310" s="98"/>
    </row>
    <row r="311" spans="1:1" x14ac:dyDescent="0.25">
      <c r="A311" s="98"/>
    </row>
    <row r="312" spans="1:1" x14ac:dyDescent="0.25">
      <c r="A312" s="98"/>
    </row>
    <row r="313" spans="1:1" x14ac:dyDescent="0.25">
      <c r="A313" s="98"/>
    </row>
    <row r="314" spans="1:1" x14ac:dyDescent="0.25">
      <c r="A314" s="98"/>
    </row>
    <row r="315" spans="1:1" x14ac:dyDescent="0.25">
      <c r="A315" s="98"/>
    </row>
    <row r="316" spans="1:1" x14ac:dyDescent="0.25">
      <c r="A316" s="98"/>
    </row>
    <row r="317" spans="1:1" x14ac:dyDescent="0.25">
      <c r="A317" s="98"/>
    </row>
    <row r="318" spans="1:1" x14ac:dyDescent="0.25">
      <c r="A318" s="98"/>
    </row>
    <row r="319" spans="1:1" x14ac:dyDescent="0.25">
      <c r="A319" s="98"/>
    </row>
    <row r="320" spans="1:1" x14ac:dyDescent="0.25">
      <c r="A320" s="98"/>
    </row>
    <row r="321" spans="1:1" x14ac:dyDescent="0.25">
      <c r="A321" s="98"/>
    </row>
    <row r="322" spans="1:1" x14ac:dyDescent="0.25">
      <c r="A322" s="98"/>
    </row>
    <row r="323" spans="1:1" x14ac:dyDescent="0.25">
      <c r="A323" s="98"/>
    </row>
    <row r="324" spans="1:1" x14ac:dyDescent="0.25">
      <c r="A324" s="98"/>
    </row>
    <row r="325" spans="1:1" x14ac:dyDescent="0.25">
      <c r="A325" s="98"/>
    </row>
    <row r="326" spans="1:1" x14ac:dyDescent="0.25">
      <c r="A326" s="98"/>
    </row>
    <row r="327" spans="1:1" x14ac:dyDescent="0.25">
      <c r="A327" s="98"/>
    </row>
    <row r="328" spans="1:1" x14ac:dyDescent="0.25">
      <c r="A328" s="98"/>
    </row>
    <row r="329" spans="1:1" x14ac:dyDescent="0.25">
      <c r="A329" s="98"/>
    </row>
    <row r="330" spans="1:1" x14ac:dyDescent="0.25">
      <c r="A330" s="98"/>
    </row>
    <row r="331" spans="1:1" x14ac:dyDescent="0.25">
      <c r="A331" s="98"/>
    </row>
    <row r="332" spans="1:1" x14ac:dyDescent="0.25">
      <c r="A332" s="98"/>
    </row>
    <row r="333" spans="1:1" x14ac:dyDescent="0.25">
      <c r="A333" s="98"/>
    </row>
    <row r="334" spans="1:1" x14ac:dyDescent="0.25">
      <c r="A334" s="98"/>
    </row>
    <row r="335" spans="1:1" x14ac:dyDescent="0.25">
      <c r="A335" s="98"/>
    </row>
    <row r="336" spans="1:1" x14ac:dyDescent="0.25">
      <c r="A336" s="98"/>
    </row>
    <row r="337" spans="1:1" x14ac:dyDescent="0.25">
      <c r="A337" s="98"/>
    </row>
    <row r="338" spans="1:1" x14ac:dyDescent="0.25">
      <c r="A338" s="98"/>
    </row>
    <row r="339" spans="1:1" x14ac:dyDescent="0.25">
      <c r="A339" s="98"/>
    </row>
    <row r="340" spans="1:1" x14ac:dyDescent="0.25">
      <c r="A340" s="98"/>
    </row>
    <row r="341" spans="1:1" x14ac:dyDescent="0.25">
      <c r="A341" s="98"/>
    </row>
    <row r="342" spans="1:1" x14ac:dyDescent="0.25">
      <c r="A342" s="98"/>
    </row>
    <row r="343" spans="1:1" x14ac:dyDescent="0.25">
      <c r="A343" s="98"/>
    </row>
    <row r="344" spans="1:1" x14ac:dyDescent="0.25">
      <c r="A344" s="98"/>
    </row>
    <row r="345" spans="1:1" x14ac:dyDescent="0.25">
      <c r="A345" s="98"/>
    </row>
    <row r="346" spans="1:1" x14ac:dyDescent="0.25">
      <c r="A346" s="98"/>
    </row>
    <row r="347" spans="1:1" x14ac:dyDescent="0.25">
      <c r="A347" s="98"/>
    </row>
    <row r="348" spans="1:1" x14ac:dyDescent="0.25">
      <c r="A348" s="98"/>
    </row>
    <row r="349" spans="1:1" x14ac:dyDescent="0.25">
      <c r="A349" s="98"/>
    </row>
    <row r="350" spans="1:1" x14ac:dyDescent="0.25">
      <c r="A350" s="98"/>
    </row>
    <row r="351" spans="1:1" x14ac:dyDescent="0.25">
      <c r="A351" s="98"/>
    </row>
    <row r="352" spans="1:1" x14ac:dyDescent="0.25">
      <c r="A352" s="98"/>
    </row>
    <row r="353" spans="1:1" x14ac:dyDescent="0.25">
      <c r="A353" s="98"/>
    </row>
    <row r="354" spans="1:1" x14ac:dyDescent="0.25">
      <c r="A354" s="98"/>
    </row>
    <row r="355" spans="1:1" x14ac:dyDescent="0.25">
      <c r="A355" s="98"/>
    </row>
    <row r="356" spans="1:1" x14ac:dyDescent="0.25">
      <c r="A356" s="98"/>
    </row>
    <row r="357" spans="1:1" x14ac:dyDescent="0.25">
      <c r="A357" s="98"/>
    </row>
    <row r="358" spans="1:1" x14ac:dyDescent="0.25">
      <c r="A358" s="98"/>
    </row>
    <row r="359" spans="1:1" x14ac:dyDescent="0.25">
      <c r="A359" s="98"/>
    </row>
    <row r="360" spans="1:1" x14ac:dyDescent="0.25">
      <c r="A360" s="98"/>
    </row>
    <row r="361" spans="1:1" x14ac:dyDescent="0.25">
      <c r="A361" s="98"/>
    </row>
    <row r="362" spans="1:1" x14ac:dyDescent="0.25">
      <c r="A362" s="98"/>
    </row>
    <row r="363" spans="1:1" x14ac:dyDescent="0.25">
      <c r="A363" s="98"/>
    </row>
    <row r="364" spans="1:1" x14ac:dyDescent="0.25">
      <c r="A364" s="98"/>
    </row>
    <row r="365" spans="1:1" x14ac:dyDescent="0.25">
      <c r="A365" s="98"/>
    </row>
    <row r="366" spans="1:1" x14ac:dyDescent="0.25">
      <c r="A366" s="98"/>
    </row>
    <row r="367" spans="1:1" x14ac:dyDescent="0.25">
      <c r="A367" s="98"/>
    </row>
    <row r="368" spans="1:1" x14ac:dyDescent="0.25">
      <c r="A368" s="98"/>
    </row>
    <row r="369" spans="1:1" x14ac:dyDescent="0.25">
      <c r="A369" s="98"/>
    </row>
    <row r="370" spans="1:1" x14ac:dyDescent="0.25">
      <c r="A370" s="98"/>
    </row>
    <row r="371" spans="1:1" x14ac:dyDescent="0.25">
      <c r="A371" s="98"/>
    </row>
    <row r="372" spans="1:1" x14ac:dyDescent="0.25">
      <c r="A372" s="98"/>
    </row>
    <row r="373" spans="1:1" x14ac:dyDescent="0.25">
      <c r="A373" s="98"/>
    </row>
    <row r="374" spans="1:1" x14ac:dyDescent="0.25">
      <c r="A374" s="98"/>
    </row>
    <row r="375" spans="1:1" x14ac:dyDescent="0.25">
      <c r="A375" s="98"/>
    </row>
    <row r="376" spans="1:1" x14ac:dyDescent="0.25">
      <c r="A376" s="98"/>
    </row>
    <row r="377" spans="1:1" x14ac:dyDescent="0.25">
      <c r="A377" s="98"/>
    </row>
    <row r="378" spans="1:1" x14ac:dyDescent="0.25">
      <c r="A378" s="98"/>
    </row>
    <row r="379" spans="1:1" x14ac:dyDescent="0.25">
      <c r="A379" s="98"/>
    </row>
    <row r="380" spans="1:1" x14ac:dyDescent="0.25">
      <c r="A380" s="98"/>
    </row>
    <row r="381" spans="1:1" x14ac:dyDescent="0.25">
      <c r="A381" s="98"/>
    </row>
    <row r="382" spans="1:1" x14ac:dyDescent="0.25">
      <c r="A382" s="98"/>
    </row>
    <row r="383" spans="1:1" x14ac:dyDescent="0.25">
      <c r="A383" s="98"/>
    </row>
    <row r="384" spans="1:1" x14ac:dyDescent="0.25">
      <c r="A384" s="98"/>
    </row>
    <row r="385" spans="1:1" x14ac:dyDescent="0.25">
      <c r="A385" s="98"/>
    </row>
    <row r="386" spans="1:1" x14ac:dyDescent="0.25">
      <c r="A386" s="98"/>
    </row>
    <row r="387" spans="1:1" x14ac:dyDescent="0.25">
      <c r="A387" s="98"/>
    </row>
    <row r="388" spans="1:1" x14ac:dyDescent="0.25">
      <c r="A388" s="98"/>
    </row>
    <row r="389" spans="1:1" x14ac:dyDescent="0.25">
      <c r="A389" s="98"/>
    </row>
    <row r="390" spans="1:1" x14ac:dyDescent="0.25">
      <c r="A390" s="98"/>
    </row>
    <row r="391" spans="1:1" x14ac:dyDescent="0.25">
      <c r="A391" s="98"/>
    </row>
    <row r="392" spans="1:1" x14ac:dyDescent="0.25">
      <c r="A392" s="98"/>
    </row>
    <row r="393" spans="1:1" x14ac:dyDescent="0.25">
      <c r="A393" s="98"/>
    </row>
    <row r="394" spans="1:1" x14ac:dyDescent="0.25">
      <c r="A394" s="98"/>
    </row>
    <row r="395" spans="1:1" x14ac:dyDescent="0.25">
      <c r="A395" s="98"/>
    </row>
    <row r="396" spans="1:1" x14ac:dyDescent="0.25">
      <c r="A396" s="98"/>
    </row>
    <row r="397" spans="1:1" x14ac:dyDescent="0.25">
      <c r="A397" s="98"/>
    </row>
    <row r="398" spans="1:1" x14ac:dyDescent="0.25">
      <c r="A398" s="98"/>
    </row>
    <row r="399" spans="1:1" x14ac:dyDescent="0.25">
      <c r="A399" s="98"/>
    </row>
    <row r="400" spans="1:1" x14ac:dyDescent="0.25">
      <c r="A400" s="98"/>
    </row>
    <row r="401" spans="1:1" x14ac:dyDescent="0.25">
      <c r="A401" s="98"/>
    </row>
    <row r="402" spans="1:1" x14ac:dyDescent="0.25">
      <c r="A402" s="98"/>
    </row>
    <row r="403" spans="1:1" x14ac:dyDescent="0.25">
      <c r="A403" s="98"/>
    </row>
    <row r="404" spans="1:1" x14ac:dyDescent="0.25">
      <c r="A404" s="98"/>
    </row>
    <row r="405" spans="1:1" x14ac:dyDescent="0.25">
      <c r="A405" s="98"/>
    </row>
    <row r="406" spans="1:1" x14ac:dyDescent="0.25">
      <c r="A406" s="98"/>
    </row>
    <row r="407" spans="1:1" x14ac:dyDescent="0.25">
      <c r="A407" s="98"/>
    </row>
    <row r="408" spans="1:1" x14ac:dyDescent="0.25">
      <c r="A408" s="98"/>
    </row>
    <row r="409" spans="1:1" x14ac:dyDescent="0.25">
      <c r="A409" s="98"/>
    </row>
    <row r="410" spans="1:1" x14ac:dyDescent="0.25">
      <c r="A410" s="98"/>
    </row>
    <row r="411" spans="1:1" x14ac:dyDescent="0.25">
      <c r="A411" s="98"/>
    </row>
    <row r="412" spans="1:1" x14ac:dyDescent="0.25">
      <c r="A412" s="98"/>
    </row>
    <row r="413" spans="1:1" x14ac:dyDescent="0.25">
      <c r="A413" s="98"/>
    </row>
    <row r="414" spans="1:1" x14ac:dyDescent="0.25">
      <c r="A414" s="98"/>
    </row>
    <row r="415" spans="1:1" x14ac:dyDescent="0.25">
      <c r="A415" s="98"/>
    </row>
    <row r="416" spans="1:1" x14ac:dyDescent="0.25">
      <c r="A416" s="98"/>
    </row>
    <row r="417" spans="1:1" x14ac:dyDescent="0.25">
      <c r="A417" s="98"/>
    </row>
    <row r="418" spans="1:1" x14ac:dyDescent="0.25">
      <c r="A418" s="98"/>
    </row>
    <row r="419" spans="1:1" x14ac:dyDescent="0.25">
      <c r="A419" s="98"/>
    </row>
    <row r="420" spans="1:1" x14ac:dyDescent="0.25">
      <c r="A420" s="98"/>
    </row>
    <row r="421" spans="1:1" x14ac:dyDescent="0.25">
      <c r="A421" s="98"/>
    </row>
    <row r="422" spans="1:1" x14ac:dyDescent="0.25">
      <c r="A422" s="98"/>
    </row>
    <row r="423" spans="1:1" x14ac:dyDescent="0.25">
      <c r="A423" s="98"/>
    </row>
    <row r="424" spans="1:1" x14ac:dyDescent="0.25">
      <c r="A424" s="98"/>
    </row>
    <row r="425" spans="1:1" x14ac:dyDescent="0.25">
      <c r="A425" s="98"/>
    </row>
    <row r="426" spans="1:1" x14ac:dyDescent="0.25">
      <c r="A426" s="98"/>
    </row>
    <row r="427" spans="1:1" x14ac:dyDescent="0.25">
      <c r="A427" s="98"/>
    </row>
    <row r="428" spans="1:1" x14ac:dyDescent="0.25">
      <c r="A428" s="98"/>
    </row>
    <row r="429" spans="1:1" x14ac:dyDescent="0.25">
      <c r="A429" s="98"/>
    </row>
    <row r="430" spans="1:1" x14ac:dyDescent="0.25">
      <c r="A430" s="98"/>
    </row>
    <row r="431" spans="1:1" x14ac:dyDescent="0.25">
      <c r="A431" s="98"/>
    </row>
    <row r="432" spans="1:1" x14ac:dyDescent="0.25">
      <c r="A432" s="98"/>
    </row>
    <row r="433" spans="1:1" x14ac:dyDescent="0.25">
      <c r="A433" s="98"/>
    </row>
    <row r="434" spans="1:1" x14ac:dyDescent="0.25">
      <c r="A434" s="98"/>
    </row>
    <row r="435" spans="1:1" x14ac:dyDescent="0.25">
      <c r="A435" s="98"/>
    </row>
    <row r="436" spans="1:1" x14ac:dyDescent="0.25">
      <c r="A436" s="98"/>
    </row>
    <row r="437" spans="1:1" x14ac:dyDescent="0.25">
      <c r="A437" s="98"/>
    </row>
    <row r="438" spans="1:1" x14ac:dyDescent="0.25">
      <c r="A438" s="98"/>
    </row>
    <row r="439" spans="1:1" x14ac:dyDescent="0.25">
      <c r="A439" s="98"/>
    </row>
    <row r="440" spans="1:1" x14ac:dyDescent="0.25">
      <c r="A440" s="98"/>
    </row>
    <row r="441" spans="1:1" x14ac:dyDescent="0.25">
      <c r="A441" s="98"/>
    </row>
    <row r="442" spans="1:1" x14ac:dyDescent="0.25">
      <c r="A442" s="98"/>
    </row>
    <row r="443" spans="1:1" x14ac:dyDescent="0.25">
      <c r="A443" s="98"/>
    </row>
    <row r="444" spans="1:1" x14ac:dyDescent="0.25">
      <c r="A444" s="98"/>
    </row>
    <row r="445" spans="1:1" x14ac:dyDescent="0.25">
      <c r="A445" s="98"/>
    </row>
    <row r="446" spans="1:1" x14ac:dyDescent="0.25">
      <c r="A446" s="98"/>
    </row>
    <row r="447" spans="1:1" x14ac:dyDescent="0.25">
      <c r="A447" s="98"/>
    </row>
    <row r="448" spans="1:1" x14ac:dyDescent="0.25">
      <c r="A448" s="98"/>
    </row>
    <row r="449" spans="1:1" x14ac:dyDescent="0.25">
      <c r="A449" s="98"/>
    </row>
    <row r="450" spans="1:1" x14ac:dyDescent="0.25">
      <c r="A450" s="98"/>
    </row>
    <row r="451" spans="1:1" x14ac:dyDescent="0.25">
      <c r="A451" s="98"/>
    </row>
    <row r="452" spans="1:1" x14ac:dyDescent="0.25">
      <c r="A452" s="98"/>
    </row>
    <row r="453" spans="1:1" x14ac:dyDescent="0.25">
      <c r="A453" s="98"/>
    </row>
    <row r="454" spans="1:1" x14ac:dyDescent="0.25">
      <c r="A454" s="98"/>
    </row>
    <row r="455" spans="1:1" x14ac:dyDescent="0.25">
      <c r="A455" s="98"/>
    </row>
    <row r="456" spans="1:1" x14ac:dyDescent="0.25">
      <c r="A456" s="98"/>
    </row>
    <row r="457" spans="1:1" x14ac:dyDescent="0.25">
      <c r="A457" s="98"/>
    </row>
    <row r="458" spans="1:1" x14ac:dyDescent="0.25">
      <c r="A458" s="98"/>
    </row>
    <row r="459" spans="1:1" x14ac:dyDescent="0.25">
      <c r="A459" s="98"/>
    </row>
    <row r="460" spans="1:1" x14ac:dyDescent="0.25">
      <c r="A460" s="98"/>
    </row>
    <row r="461" spans="1:1" x14ac:dyDescent="0.25">
      <c r="A461" s="98"/>
    </row>
    <row r="462" spans="1:1" x14ac:dyDescent="0.25">
      <c r="A462" s="98"/>
    </row>
    <row r="463" spans="1:1" x14ac:dyDescent="0.25">
      <c r="A463" s="98"/>
    </row>
    <row r="464" spans="1:1" x14ac:dyDescent="0.25">
      <c r="A464" s="98"/>
    </row>
    <row r="465" spans="1:1" x14ac:dyDescent="0.25">
      <c r="A465" s="98"/>
    </row>
    <row r="466" spans="1:1" x14ac:dyDescent="0.25">
      <c r="A466" s="98"/>
    </row>
    <row r="467" spans="1:1" x14ac:dyDescent="0.25">
      <c r="A467" s="98"/>
    </row>
    <row r="468" spans="1:1" x14ac:dyDescent="0.25">
      <c r="A468" s="98"/>
    </row>
    <row r="469" spans="1:1" x14ac:dyDescent="0.25">
      <c r="A469" s="98"/>
    </row>
    <row r="470" spans="1:1" x14ac:dyDescent="0.25">
      <c r="A470" s="98"/>
    </row>
    <row r="471" spans="1:1" x14ac:dyDescent="0.25">
      <c r="A471" s="98"/>
    </row>
    <row r="472" spans="1:1" x14ac:dyDescent="0.25">
      <c r="A472" s="98"/>
    </row>
    <row r="473" spans="1:1" x14ac:dyDescent="0.25">
      <c r="A473" s="98"/>
    </row>
    <row r="474" spans="1:1" x14ac:dyDescent="0.25">
      <c r="A474" s="98"/>
    </row>
    <row r="475" spans="1:1" x14ac:dyDescent="0.25">
      <c r="A475" s="98"/>
    </row>
    <row r="476" spans="1:1" x14ac:dyDescent="0.25">
      <c r="A476" s="98"/>
    </row>
    <row r="477" spans="1:1" x14ac:dyDescent="0.25">
      <c r="A477" s="98"/>
    </row>
    <row r="478" spans="1:1" x14ac:dyDescent="0.25">
      <c r="A478" s="98"/>
    </row>
    <row r="479" spans="1:1" x14ac:dyDescent="0.25">
      <c r="A479" s="98"/>
    </row>
    <row r="480" spans="1:1" x14ac:dyDescent="0.25">
      <c r="A480" s="98"/>
    </row>
    <row r="481" spans="1:1" x14ac:dyDescent="0.25">
      <c r="A481" s="98"/>
    </row>
    <row r="482" spans="1:1" x14ac:dyDescent="0.25">
      <c r="A482" s="98"/>
    </row>
    <row r="483" spans="1:1" x14ac:dyDescent="0.25">
      <c r="A483" s="98"/>
    </row>
    <row r="484" spans="1:1" x14ac:dyDescent="0.25">
      <c r="A484" s="98"/>
    </row>
    <row r="485" spans="1:1" x14ac:dyDescent="0.25">
      <c r="A485" s="98"/>
    </row>
    <row r="486" spans="1:1" x14ac:dyDescent="0.25">
      <c r="A486" s="98"/>
    </row>
    <row r="487" spans="1:1" x14ac:dyDescent="0.25">
      <c r="A487" s="98"/>
    </row>
    <row r="488" spans="1:1" x14ac:dyDescent="0.25">
      <c r="A488" s="98"/>
    </row>
    <row r="489" spans="1:1" x14ac:dyDescent="0.25">
      <c r="A489" s="98"/>
    </row>
    <row r="490" spans="1:1" x14ac:dyDescent="0.25">
      <c r="A490" s="98"/>
    </row>
    <row r="491" spans="1:1" x14ac:dyDescent="0.25">
      <c r="A491" s="98"/>
    </row>
    <row r="492" spans="1:1" x14ac:dyDescent="0.25">
      <c r="A492" s="98"/>
    </row>
    <row r="493" spans="1:1" x14ac:dyDescent="0.25">
      <c r="A493" s="98"/>
    </row>
    <row r="494" spans="1:1" x14ac:dyDescent="0.25">
      <c r="A494" s="98"/>
    </row>
    <row r="495" spans="1:1" x14ac:dyDescent="0.25">
      <c r="A495" s="98"/>
    </row>
    <row r="496" spans="1:1" x14ac:dyDescent="0.25">
      <c r="A496" s="98"/>
    </row>
    <row r="497" spans="1:1" x14ac:dyDescent="0.25">
      <c r="A497" s="98"/>
    </row>
    <row r="498" spans="1:1" x14ac:dyDescent="0.25">
      <c r="A498" s="98"/>
    </row>
    <row r="499" spans="1:1" x14ac:dyDescent="0.25">
      <c r="A499" s="98"/>
    </row>
    <row r="500" spans="1:1" x14ac:dyDescent="0.25">
      <c r="A500" s="98"/>
    </row>
    <row r="501" spans="1:1" x14ac:dyDescent="0.25">
      <c r="A501" s="98"/>
    </row>
    <row r="502" spans="1:1" x14ac:dyDescent="0.25">
      <c r="A502" s="98"/>
    </row>
    <row r="503" spans="1:1" x14ac:dyDescent="0.25">
      <c r="A503" s="98"/>
    </row>
    <row r="504" spans="1:1" x14ac:dyDescent="0.25">
      <c r="A504" s="98"/>
    </row>
    <row r="505" spans="1:1" x14ac:dyDescent="0.25">
      <c r="A505" s="98"/>
    </row>
    <row r="506" spans="1:1" x14ac:dyDescent="0.25">
      <c r="A506" s="98"/>
    </row>
    <row r="507" spans="1:1" x14ac:dyDescent="0.25">
      <c r="A507" s="98"/>
    </row>
    <row r="508" spans="1:1" x14ac:dyDescent="0.25">
      <c r="A508" s="98"/>
    </row>
    <row r="509" spans="1:1" x14ac:dyDescent="0.25">
      <c r="A509" s="98"/>
    </row>
    <row r="510" spans="1:1" x14ac:dyDescent="0.25">
      <c r="A510" s="98"/>
    </row>
    <row r="511" spans="1:1" x14ac:dyDescent="0.25">
      <c r="A511" s="98"/>
    </row>
    <row r="512" spans="1:1" x14ac:dyDescent="0.25">
      <c r="A512" s="98"/>
    </row>
    <row r="513" spans="1:1" x14ac:dyDescent="0.25">
      <c r="A513" s="98"/>
    </row>
    <row r="514" spans="1:1" x14ac:dyDescent="0.25">
      <c r="A514" s="98"/>
    </row>
    <row r="515" spans="1:1" x14ac:dyDescent="0.25">
      <c r="A515" s="98"/>
    </row>
    <row r="516" spans="1:1" x14ac:dyDescent="0.25">
      <c r="A516" s="98"/>
    </row>
    <row r="517" spans="1:1" x14ac:dyDescent="0.25">
      <c r="A517" s="98"/>
    </row>
    <row r="518" spans="1:1" x14ac:dyDescent="0.25">
      <c r="A518" s="98"/>
    </row>
    <row r="519" spans="1:1" x14ac:dyDescent="0.25">
      <c r="A519" s="98"/>
    </row>
    <row r="520" spans="1:1" x14ac:dyDescent="0.25">
      <c r="A520" s="98"/>
    </row>
    <row r="521" spans="1:1" x14ac:dyDescent="0.25">
      <c r="A521" s="98"/>
    </row>
    <row r="522" spans="1:1" x14ac:dyDescent="0.25">
      <c r="A522" s="98"/>
    </row>
    <row r="523" spans="1:1" x14ac:dyDescent="0.25">
      <c r="A523" s="98"/>
    </row>
    <row r="524" spans="1:1" x14ac:dyDescent="0.25">
      <c r="A524" s="98"/>
    </row>
    <row r="525" spans="1:1" x14ac:dyDescent="0.25">
      <c r="A525" s="98"/>
    </row>
    <row r="526" spans="1:1" x14ac:dyDescent="0.25">
      <c r="A526" s="98"/>
    </row>
    <row r="527" spans="1:1" x14ac:dyDescent="0.25">
      <c r="A527" s="98"/>
    </row>
    <row r="528" spans="1:1" x14ac:dyDescent="0.25">
      <c r="A528" s="98"/>
    </row>
    <row r="529" spans="1:1" x14ac:dyDescent="0.25">
      <c r="A529" s="98"/>
    </row>
    <row r="530" spans="1:1" x14ac:dyDescent="0.25">
      <c r="A530" s="98"/>
    </row>
    <row r="531" spans="1:1" x14ac:dyDescent="0.25">
      <c r="A531" s="98"/>
    </row>
    <row r="532" spans="1:1" x14ac:dyDescent="0.25">
      <c r="A532" s="98"/>
    </row>
    <row r="533" spans="1:1" x14ac:dyDescent="0.25">
      <c r="A533" s="98"/>
    </row>
    <row r="534" spans="1:1" x14ac:dyDescent="0.25">
      <c r="A534" s="98"/>
    </row>
    <row r="535" spans="1:1" x14ac:dyDescent="0.25">
      <c r="A535" s="98"/>
    </row>
    <row r="536" spans="1:1" x14ac:dyDescent="0.25">
      <c r="A536" s="98"/>
    </row>
    <row r="537" spans="1:1" x14ac:dyDescent="0.25">
      <c r="A537" s="98"/>
    </row>
    <row r="538" spans="1:1" x14ac:dyDescent="0.25">
      <c r="A538" s="98"/>
    </row>
    <row r="539" spans="1:1" x14ac:dyDescent="0.25">
      <c r="A539" s="98"/>
    </row>
    <row r="540" spans="1:1" x14ac:dyDescent="0.25">
      <c r="A540" s="98"/>
    </row>
    <row r="541" spans="1:1" x14ac:dyDescent="0.25">
      <c r="A541" s="98"/>
    </row>
    <row r="542" spans="1:1" x14ac:dyDescent="0.25">
      <c r="A542" s="98"/>
    </row>
    <row r="543" spans="1:1" x14ac:dyDescent="0.25">
      <c r="A543" s="98"/>
    </row>
    <row r="544" spans="1:1" x14ac:dyDescent="0.25">
      <c r="A544" s="98"/>
    </row>
    <row r="545" spans="1:1" x14ac:dyDescent="0.25">
      <c r="A545" s="98"/>
    </row>
    <row r="546" spans="1:1" x14ac:dyDescent="0.25">
      <c r="A546" s="98"/>
    </row>
    <row r="547" spans="1:1" x14ac:dyDescent="0.25">
      <c r="A547" s="98"/>
    </row>
    <row r="548" spans="1:1" x14ac:dyDescent="0.25">
      <c r="A548" s="98"/>
    </row>
    <row r="549" spans="1:1" x14ac:dyDescent="0.25">
      <c r="A549" s="98"/>
    </row>
    <row r="550" spans="1:1" x14ac:dyDescent="0.25">
      <c r="A550" s="98"/>
    </row>
    <row r="551" spans="1:1" x14ac:dyDescent="0.25">
      <c r="A551" s="98"/>
    </row>
    <row r="552" spans="1:1" x14ac:dyDescent="0.25">
      <c r="A552" s="98"/>
    </row>
    <row r="553" spans="1:1" x14ac:dyDescent="0.25">
      <c r="A553" s="98"/>
    </row>
    <row r="554" spans="1:1" x14ac:dyDescent="0.25">
      <c r="A554" s="98"/>
    </row>
    <row r="555" spans="1:1" x14ac:dyDescent="0.25">
      <c r="A555" s="98"/>
    </row>
    <row r="556" spans="1:1" x14ac:dyDescent="0.25">
      <c r="A556" s="98"/>
    </row>
    <row r="557" spans="1:1" x14ac:dyDescent="0.25">
      <c r="A557" s="98"/>
    </row>
    <row r="558" spans="1:1" x14ac:dyDescent="0.25">
      <c r="A558" s="98"/>
    </row>
    <row r="559" spans="1:1" x14ac:dyDescent="0.25">
      <c r="A559" s="98"/>
    </row>
    <row r="560" spans="1:1" x14ac:dyDescent="0.25">
      <c r="A560" s="98"/>
    </row>
    <row r="561" spans="1:1" x14ac:dyDescent="0.25">
      <c r="A561" s="98"/>
    </row>
    <row r="562" spans="1:1" x14ac:dyDescent="0.25">
      <c r="A562" s="98"/>
    </row>
    <row r="563" spans="1:1" x14ac:dyDescent="0.25">
      <c r="A563" s="98"/>
    </row>
    <row r="564" spans="1:1" x14ac:dyDescent="0.25">
      <c r="A564" s="98"/>
    </row>
    <row r="565" spans="1:1" x14ac:dyDescent="0.25">
      <c r="A565" s="98"/>
    </row>
    <row r="566" spans="1:1" x14ac:dyDescent="0.25">
      <c r="A566" s="98"/>
    </row>
    <row r="567" spans="1:1" x14ac:dyDescent="0.25">
      <c r="A567" s="98"/>
    </row>
    <row r="568" spans="1:1" x14ac:dyDescent="0.25">
      <c r="A568" s="98"/>
    </row>
    <row r="569" spans="1:1" x14ac:dyDescent="0.25">
      <c r="A569" s="98"/>
    </row>
    <row r="570" spans="1:1" x14ac:dyDescent="0.25">
      <c r="A570" s="98"/>
    </row>
    <row r="571" spans="1:1" x14ac:dyDescent="0.25">
      <c r="A571" s="98"/>
    </row>
    <row r="572" spans="1:1" x14ac:dyDescent="0.25">
      <c r="A572" s="98"/>
    </row>
    <row r="573" spans="1:1" x14ac:dyDescent="0.25">
      <c r="A573" s="98"/>
    </row>
    <row r="574" spans="1:1" x14ac:dyDescent="0.25">
      <c r="A574" s="98"/>
    </row>
    <row r="575" spans="1:1" x14ac:dyDescent="0.25">
      <c r="A575" s="98"/>
    </row>
    <row r="576" spans="1:1" x14ac:dyDescent="0.25">
      <c r="A576" s="98"/>
    </row>
    <row r="577" spans="1:1" x14ac:dyDescent="0.25">
      <c r="A577" s="98"/>
    </row>
    <row r="578" spans="1:1" x14ac:dyDescent="0.25">
      <c r="A578" s="98"/>
    </row>
    <row r="579" spans="1:1" x14ac:dyDescent="0.25">
      <c r="A579" s="98"/>
    </row>
    <row r="580" spans="1:1" x14ac:dyDescent="0.25">
      <c r="A580" s="98"/>
    </row>
    <row r="581" spans="1:1" x14ac:dyDescent="0.25">
      <c r="A581" s="98"/>
    </row>
    <row r="582" spans="1:1" x14ac:dyDescent="0.25">
      <c r="A582" s="98"/>
    </row>
    <row r="583" spans="1:1" x14ac:dyDescent="0.25">
      <c r="A583" s="98"/>
    </row>
    <row r="584" spans="1:1" x14ac:dyDescent="0.25">
      <c r="A584" s="98"/>
    </row>
    <row r="585" spans="1:1" x14ac:dyDescent="0.25">
      <c r="A585" s="98"/>
    </row>
    <row r="586" spans="1:1" x14ac:dyDescent="0.25">
      <c r="A586" s="98"/>
    </row>
    <row r="587" spans="1:1" x14ac:dyDescent="0.25">
      <c r="A587" s="98"/>
    </row>
    <row r="588" spans="1:1" x14ac:dyDescent="0.25">
      <c r="A588" s="98"/>
    </row>
    <row r="589" spans="1:1" x14ac:dyDescent="0.25">
      <c r="A589" s="98"/>
    </row>
    <row r="590" spans="1:1" x14ac:dyDescent="0.25">
      <c r="A590" s="98"/>
    </row>
    <row r="591" spans="1:1" x14ac:dyDescent="0.25">
      <c r="A591" s="98"/>
    </row>
    <row r="592" spans="1:1" x14ac:dyDescent="0.25">
      <c r="A592" s="98"/>
    </row>
    <row r="593" spans="1:1" x14ac:dyDescent="0.25">
      <c r="A593" s="98"/>
    </row>
    <row r="594" spans="1:1" x14ac:dyDescent="0.25">
      <c r="A594" s="98"/>
    </row>
    <row r="595" spans="1:1" x14ac:dyDescent="0.25">
      <c r="A595" s="98"/>
    </row>
    <row r="596" spans="1:1" x14ac:dyDescent="0.25">
      <c r="A596" s="98"/>
    </row>
    <row r="597" spans="1:1" x14ac:dyDescent="0.25">
      <c r="A597" s="98"/>
    </row>
    <row r="598" spans="1:1" x14ac:dyDescent="0.25">
      <c r="A598" s="98"/>
    </row>
    <row r="599" spans="1:1" x14ac:dyDescent="0.25">
      <c r="A599" s="98"/>
    </row>
    <row r="600" spans="1:1" x14ac:dyDescent="0.25">
      <c r="A600" s="98"/>
    </row>
    <row r="601" spans="1:1" x14ac:dyDescent="0.25">
      <c r="A601" s="98"/>
    </row>
    <row r="602" spans="1:1" x14ac:dyDescent="0.25">
      <c r="A602" s="98"/>
    </row>
    <row r="603" spans="1:1" x14ac:dyDescent="0.25">
      <c r="A603" s="98"/>
    </row>
    <row r="604" spans="1:1" x14ac:dyDescent="0.25">
      <c r="A604" s="98"/>
    </row>
    <row r="605" spans="1:1" x14ac:dyDescent="0.25">
      <c r="A605" s="98"/>
    </row>
    <row r="606" spans="1:1" x14ac:dyDescent="0.25">
      <c r="A606" s="98"/>
    </row>
    <row r="607" spans="1:1" x14ac:dyDescent="0.25">
      <c r="A607" s="98"/>
    </row>
    <row r="608" spans="1:1" x14ac:dyDescent="0.25">
      <c r="A608" s="98"/>
    </row>
    <row r="609" spans="1:1" x14ac:dyDescent="0.25">
      <c r="A609" s="98"/>
    </row>
    <row r="610" spans="1:1" x14ac:dyDescent="0.25">
      <c r="A610" s="98"/>
    </row>
    <row r="611" spans="1:1" x14ac:dyDescent="0.25">
      <c r="A611" s="98"/>
    </row>
    <row r="612" spans="1:1" x14ac:dyDescent="0.25">
      <c r="A612" s="98"/>
    </row>
    <row r="613" spans="1:1" x14ac:dyDescent="0.25">
      <c r="A613" s="98"/>
    </row>
    <row r="614" spans="1:1" x14ac:dyDescent="0.25">
      <c r="A614" s="98"/>
    </row>
    <row r="615" spans="1:1" x14ac:dyDescent="0.25">
      <c r="A615" s="98"/>
    </row>
    <row r="616" spans="1:1" x14ac:dyDescent="0.25">
      <c r="A616" s="98"/>
    </row>
    <row r="617" spans="1:1" x14ac:dyDescent="0.25">
      <c r="A617" s="98"/>
    </row>
    <row r="618" spans="1:1" x14ac:dyDescent="0.25">
      <c r="A618" s="98"/>
    </row>
    <row r="619" spans="1:1" x14ac:dyDescent="0.25">
      <c r="A619" s="98"/>
    </row>
    <row r="620" spans="1:1" x14ac:dyDescent="0.25">
      <c r="A620" s="98"/>
    </row>
    <row r="621" spans="1:1" x14ac:dyDescent="0.25">
      <c r="A621" s="98"/>
    </row>
    <row r="622" spans="1:1" x14ac:dyDescent="0.25">
      <c r="A622" s="98"/>
    </row>
    <row r="623" spans="1:1" x14ac:dyDescent="0.25">
      <c r="A623" s="98"/>
    </row>
    <row r="624" spans="1:1" x14ac:dyDescent="0.25">
      <c r="A624" s="98"/>
    </row>
    <row r="625" spans="1:1" x14ac:dyDescent="0.25">
      <c r="A625" s="98"/>
    </row>
    <row r="626" spans="1:1" x14ac:dyDescent="0.25">
      <c r="A626" s="98"/>
    </row>
    <row r="627" spans="1:1" x14ac:dyDescent="0.25">
      <c r="A627" s="98"/>
    </row>
    <row r="628" spans="1:1" x14ac:dyDescent="0.25">
      <c r="A628" s="98"/>
    </row>
    <row r="629" spans="1:1" x14ac:dyDescent="0.25">
      <c r="A629" s="98"/>
    </row>
    <row r="630" spans="1:1" x14ac:dyDescent="0.25">
      <c r="A630" s="98"/>
    </row>
    <row r="631" spans="1:1" x14ac:dyDescent="0.25">
      <c r="A631" s="98"/>
    </row>
    <row r="632" spans="1:1" x14ac:dyDescent="0.25">
      <c r="A632" s="98"/>
    </row>
    <row r="633" spans="1:1" x14ac:dyDescent="0.25">
      <c r="A633" s="98"/>
    </row>
    <row r="634" spans="1:1" x14ac:dyDescent="0.25">
      <c r="A634" s="98"/>
    </row>
    <row r="635" spans="1:1" x14ac:dyDescent="0.25">
      <c r="A635" s="98"/>
    </row>
    <row r="636" spans="1:1" x14ac:dyDescent="0.25">
      <c r="A636" s="98"/>
    </row>
    <row r="637" spans="1:1" x14ac:dyDescent="0.25">
      <c r="A637" s="98"/>
    </row>
    <row r="638" spans="1:1" x14ac:dyDescent="0.25">
      <c r="A638" s="98"/>
    </row>
    <row r="639" spans="1:1" x14ac:dyDescent="0.25">
      <c r="A639" s="98"/>
    </row>
    <row r="640" spans="1:1" x14ac:dyDescent="0.25">
      <c r="A640" s="98"/>
    </row>
    <row r="641" spans="1:1" x14ac:dyDescent="0.25">
      <c r="A641" s="98"/>
    </row>
    <row r="642" spans="1:1" x14ac:dyDescent="0.25">
      <c r="A642" s="98"/>
    </row>
    <row r="643" spans="1:1" x14ac:dyDescent="0.25">
      <c r="A643" s="98"/>
    </row>
    <row r="644" spans="1:1" x14ac:dyDescent="0.25">
      <c r="A644" s="98"/>
    </row>
    <row r="645" spans="1:1" x14ac:dyDescent="0.25">
      <c r="A645" s="98"/>
    </row>
    <row r="646" spans="1:1" x14ac:dyDescent="0.25">
      <c r="A646" s="98"/>
    </row>
    <row r="647" spans="1:1" x14ac:dyDescent="0.25">
      <c r="A647" s="98"/>
    </row>
    <row r="648" spans="1:1" x14ac:dyDescent="0.25">
      <c r="A648" s="98"/>
    </row>
    <row r="649" spans="1:1" x14ac:dyDescent="0.25">
      <c r="A649" s="98"/>
    </row>
    <row r="650" spans="1:1" x14ac:dyDescent="0.25">
      <c r="A650" s="98"/>
    </row>
    <row r="651" spans="1:1" x14ac:dyDescent="0.25">
      <c r="A651" s="98"/>
    </row>
    <row r="652" spans="1:1" x14ac:dyDescent="0.25">
      <c r="A652" s="98"/>
    </row>
    <row r="653" spans="1:1" x14ac:dyDescent="0.25">
      <c r="A653" s="98"/>
    </row>
    <row r="654" spans="1:1" x14ac:dyDescent="0.25">
      <c r="A654" s="98"/>
    </row>
    <row r="655" spans="1:1" x14ac:dyDescent="0.25">
      <c r="A655" s="98"/>
    </row>
    <row r="656" spans="1:1" x14ac:dyDescent="0.25">
      <c r="A656" s="98"/>
    </row>
    <row r="657" spans="1:1" x14ac:dyDescent="0.25">
      <c r="A657" s="98"/>
    </row>
    <row r="658" spans="1:1" x14ac:dyDescent="0.25">
      <c r="A658" s="98"/>
    </row>
    <row r="659" spans="1:1" x14ac:dyDescent="0.25">
      <c r="A659" s="98"/>
    </row>
    <row r="660" spans="1:1" x14ac:dyDescent="0.25">
      <c r="A660" s="98"/>
    </row>
    <row r="661" spans="1:1" x14ac:dyDescent="0.25">
      <c r="A661" s="98"/>
    </row>
    <row r="662" spans="1:1" x14ac:dyDescent="0.25">
      <c r="A662" s="98"/>
    </row>
    <row r="663" spans="1:1" x14ac:dyDescent="0.25">
      <c r="A663" s="98"/>
    </row>
    <row r="664" spans="1:1" x14ac:dyDescent="0.25">
      <c r="A664" s="98"/>
    </row>
    <row r="665" spans="1:1" x14ac:dyDescent="0.25">
      <c r="A665" s="98"/>
    </row>
    <row r="666" spans="1:1" x14ac:dyDescent="0.25">
      <c r="A666" s="98"/>
    </row>
    <row r="667" spans="1:1" x14ac:dyDescent="0.25">
      <c r="A667" s="98"/>
    </row>
    <row r="668" spans="1:1" x14ac:dyDescent="0.25">
      <c r="A668" s="98"/>
    </row>
    <row r="669" spans="1:1" x14ac:dyDescent="0.25">
      <c r="A669" s="98"/>
    </row>
    <row r="670" spans="1:1" x14ac:dyDescent="0.25">
      <c r="A670" s="98"/>
    </row>
    <row r="671" spans="1:1" x14ac:dyDescent="0.25">
      <c r="A671" s="98"/>
    </row>
    <row r="672" spans="1:1" x14ac:dyDescent="0.25">
      <c r="A672" s="98"/>
    </row>
    <row r="673" spans="1:1" x14ac:dyDescent="0.25">
      <c r="A673" s="98"/>
    </row>
    <row r="674" spans="1:1" x14ac:dyDescent="0.25">
      <c r="A674" s="98"/>
    </row>
    <row r="675" spans="1:1" x14ac:dyDescent="0.25">
      <c r="A675" s="98"/>
    </row>
    <row r="676" spans="1:1" x14ac:dyDescent="0.25">
      <c r="A676" s="98"/>
    </row>
    <row r="677" spans="1:1" x14ac:dyDescent="0.25">
      <c r="A677" s="98"/>
    </row>
    <row r="678" spans="1:1" x14ac:dyDescent="0.25">
      <c r="A678" s="98"/>
    </row>
    <row r="679" spans="1:1" x14ac:dyDescent="0.25">
      <c r="A679" s="98"/>
    </row>
    <row r="680" spans="1:1" x14ac:dyDescent="0.25">
      <c r="A680" s="98"/>
    </row>
    <row r="681" spans="1:1" x14ac:dyDescent="0.25">
      <c r="A681" s="98"/>
    </row>
    <row r="682" spans="1:1" x14ac:dyDescent="0.25">
      <c r="A682" s="98"/>
    </row>
    <row r="683" spans="1:1" x14ac:dyDescent="0.25">
      <c r="A683" s="98"/>
    </row>
    <row r="684" spans="1:1" x14ac:dyDescent="0.25">
      <c r="A684" s="98"/>
    </row>
    <row r="685" spans="1:1" x14ac:dyDescent="0.25">
      <c r="A685" s="98"/>
    </row>
    <row r="686" spans="1:1" x14ac:dyDescent="0.25">
      <c r="A686" s="98"/>
    </row>
    <row r="687" spans="1:1" x14ac:dyDescent="0.25">
      <c r="A687" s="98"/>
    </row>
    <row r="688" spans="1:1" x14ac:dyDescent="0.25">
      <c r="A688" s="98"/>
    </row>
    <row r="689" spans="1:1" x14ac:dyDescent="0.25">
      <c r="A689" s="98"/>
    </row>
    <row r="690" spans="1:1" x14ac:dyDescent="0.25">
      <c r="A690" s="98"/>
    </row>
    <row r="691" spans="1:1" x14ac:dyDescent="0.25">
      <c r="A691" s="98"/>
    </row>
    <row r="692" spans="1:1" x14ac:dyDescent="0.25">
      <c r="A692" s="98"/>
    </row>
    <row r="693" spans="1:1" x14ac:dyDescent="0.25">
      <c r="A693" s="98"/>
    </row>
    <row r="694" spans="1:1" x14ac:dyDescent="0.25">
      <c r="A694" s="98"/>
    </row>
    <row r="695" spans="1:1" x14ac:dyDescent="0.25">
      <c r="A695" s="98"/>
    </row>
    <row r="696" spans="1:1" x14ac:dyDescent="0.25">
      <c r="A696" s="98"/>
    </row>
    <row r="697" spans="1:1" x14ac:dyDescent="0.25">
      <c r="A697" s="98"/>
    </row>
    <row r="698" spans="1:1" x14ac:dyDescent="0.25">
      <c r="A698" s="98"/>
    </row>
    <row r="699" spans="1:1" x14ac:dyDescent="0.25">
      <c r="A699" s="98"/>
    </row>
    <row r="700" spans="1:1" x14ac:dyDescent="0.25">
      <c r="A700" s="98"/>
    </row>
    <row r="701" spans="1:1" x14ac:dyDescent="0.25">
      <c r="A701" s="98"/>
    </row>
    <row r="702" spans="1:1" x14ac:dyDescent="0.25">
      <c r="A702" s="98"/>
    </row>
    <row r="703" spans="1:1" x14ac:dyDescent="0.25">
      <c r="A703" s="98"/>
    </row>
    <row r="704" spans="1:1" x14ac:dyDescent="0.25">
      <c r="A704" s="98"/>
    </row>
    <row r="705" spans="1:1" x14ac:dyDescent="0.25">
      <c r="A705" s="98"/>
    </row>
    <row r="706" spans="1:1" x14ac:dyDescent="0.25">
      <c r="A706" s="98"/>
    </row>
    <row r="707" spans="1:1" x14ac:dyDescent="0.25">
      <c r="A707" s="98"/>
    </row>
    <row r="708" spans="1:1" x14ac:dyDescent="0.25">
      <c r="A708" s="98"/>
    </row>
    <row r="709" spans="1:1" x14ac:dyDescent="0.25">
      <c r="A709" s="98"/>
    </row>
    <row r="710" spans="1:1" x14ac:dyDescent="0.25">
      <c r="A710" s="98"/>
    </row>
    <row r="711" spans="1:1" x14ac:dyDescent="0.25">
      <c r="A711" s="98"/>
    </row>
    <row r="712" spans="1:1" x14ac:dyDescent="0.25">
      <c r="A712" s="98"/>
    </row>
    <row r="713" spans="1:1" x14ac:dyDescent="0.25">
      <c r="A713" s="98"/>
    </row>
    <row r="714" spans="1:1" x14ac:dyDescent="0.25">
      <c r="A714" s="98"/>
    </row>
    <row r="715" spans="1:1" x14ac:dyDescent="0.25">
      <c r="A715" s="98"/>
    </row>
    <row r="716" spans="1:1" x14ac:dyDescent="0.25">
      <c r="A716" s="98"/>
    </row>
    <row r="717" spans="1:1" x14ac:dyDescent="0.25">
      <c r="A717" s="98"/>
    </row>
    <row r="718" spans="1:1" x14ac:dyDescent="0.25">
      <c r="A718" s="98"/>
    </row>
    <row r="719" spans="1:1" x14ac:dyDescent="0.25">
      <c r="A719" s="98"/>
    </row>
    <row r="720" spans="1:1" x14ac:dyDescent="0.25">
      <c r="A720" s="98"/>
    </row>
    <row r="721" spans="1:1" x14ac:dyDescent="0.25">
      <c r="A721" s="98"/>
    </row>
    <row r="722" spans="1:1" x14ac:dyDescent="0.25">
      <c r="A722" s="98"/>
    </row>
    <row r="723" spans="1:1" x14ac:dyDescent="0.25">
      <c r="A723" s="98"/>
    </row>
    <row r="724" spans="1:1" x14ac:dyDescent="0.25">
      <c r="A724" s="98"/>
    </row>
    <row r="725" spans="1:1" x14ac:dyDescent="0.25">
      <c r="A725" s="98"/>
    </row>
    <row r="726" spans="1:1" x14ac:dyDescent="0.25">
      <c r="A726" s="98"/>
    </row>
    <row r="727" spans="1:1" x14ac:dyDescent="0.25">
      <c r="A727" s="98"/>
    </row>
    <row r="728" spans="1:1" x14ac:dyDescent="0.25">
      <c r="A728" s="98"/>
    </row>
    <row r="729" spans="1:1" x14ac:dyDescent="0.25">
      <c r="A729" s="98"/>
    </row>
    <row r="730" spans="1:1" x14ac:dyDescent="0.25">
      <c r="A730" s="98"/>
    </row>
    <row r="731" spans="1:1" x14ac:dyDescent="0.25">
      <c r="A731" s="98"/>
    </row>
    <row r="732" spans="1:1" x14ac:dyDescent="0.25">
      <c r="A732" s="98"/>
    </row>
    <row r="733" spans="1:1" x14ac:dyDescent="0.25">
      <c r="A733" s="98"/>
    </row>
    <row r="734" spans="1:1" x14ac:dyDescent="0.25">
      <c r="A734" s="98"/>
    </row>
    <row r="735" spans="1:1" x14ac:dyDescent="0.25">
      <c r="A735" s="98"/>
    </row>
    <row r="736" spans="1:1" x14ac:dyDescent="0.25">
      <c r="A736" s="98"/>
    </row>
    <row r="737" spans="1:1" x14ac:dyDescent="0.25">
      <c r="A737" s="98"/>
    </row>
    <row r="738" spans="1:1" x14ac:dyDescent="0.25">
      <c r="A738" s="98"/>
    </row>
    <row r="739" spans="1:1" x14ac:dyDescent="0.25">
      <c r="A739" s="98"/>
    </row>
    <row r="740" spans="1:1" x14ac:dyDescent="0.25">
      <c r="A740" s="98"/>
    </row>
    <row r="741" spans="1:1" x14ac:dyDescent="0.25">
      <c r="A741" s="98"/>
    </row>
    <row r="742" spans="1:1" x14ac:dyDescent="0.25">
      <c r="A742" s="98"/>
    </row>
    <row r="743" spans="1:1" x14ac:dyDescent="0.25">
      <c r="A743" s="98"/>
    </row>
    <row r="744" spans="1:1" x14ac:dyDescent="0.25">
      <c r="A744" s="98"/>
    </row>
    <row r="745" spans="1:1" x14ac:dyDescent="0.25">
      <c r="A745" s="98"/>
    </row>
    <row r="746" spans="1:1" x14ac:dyDescent="0.25">
      <c r="A746" s="98"/>
    </row>
    <row r="747" spans="1:1" x14ac:dyDescent="0.25">
      <c r="A747" s="98"/>
    </row>
    <row r="748" spans="1:1" x14ac:dyDescent="0.25">
      <c r="A748" s="98"/>
    </row>
    <row r="749" spans="1:1" x14ac:dyDescent="0.25">
      <c r="A749" s="98"/>
    </row>
    <row r="750" spans="1:1" x14ac:dyDescent="0.25">
      <c r="A750" s="98"/>
    </row>
    <row r="751" spans="1:1" x14ac:dyDescent="0.25">
      <c r="A751" s="98"/>
    </row>
    <row r="752" spans="1:1" x14ac:dyDescent="0.25">
      <c r="A752" s="98"/>
    </row>
    <row r="753" spans="1:1" x14ac:dyDescent="0.25">
      <c r="A753" s="98"/>
    </row>
    <row r="754" spans="1:1" x14ac:dyDescent="0.25">
      <c r="A754" s="98"/>
    </row>
    <row r="755" spans="1:1" x14ac:dyDescent="0.25">
      <c r="A755" s="98"/>
    </row>
    <row r="756" spans="1:1" x14ac:dyDescent="0.25">
      <c r="A756" s="98"/>
    </row>
    <row r="757" spans="1:1" x14ac:dyDescent="0.25">
      <c r="A757" s="98"/>
    </row>
    <row r="758" spans="1:1" x14ac:dyDescent="0.25">
      <c r="A758" s="98"/>
    </row>
    <row r="759" spans="1:1" x14ac:dyDescent="0.25">
      <c r="A759" s="98"/>
    </row>
    <row r="760" spans="1:1" x14ac:dyDescent="0.25">
      <c r="A760" s="98"/>
    </row>
    <row r="761" spans="1:1" x14ac:dyDescent="0.25">
      <c r="A761" s="98"/>
    </row>
    <row r="762" spans="1:1" x14ac:dyDescent="0.25">
      <c r="A762" s="98"/>
    </row>
    <row r="763" spans="1:1" x14ac:dyDescent="0.25">
      <c r="A763" s="98"/>
    </row>
    <row r="764" spans="1:1" x14ac:dyDescent="0.25">
      <c r="A764" s="98"/>
    </row>
    <row r="765" spans="1:1" x14ac:dyDescent="0.25">
      <c r="A765" s="98"/>
    </row>
    <row r="766" spans="1:1" x14ac:dyDescent="0.25">
      <c r="A766" s="98"/>
    </row>
    <row r="767" spans="1:1" x14ac:dyDescent="0.25">
      <c r="A767" s="98"/>
    </row>
    <row r="768" spans="1:1" x14ac:dyDescent="0.25">
      <c r="A768" s="98"/>
    </row>
    <row r="769" spans="1:1" x14ac:dyDescent="0.25">
      <c r="A769" s="98"/>
    </row>
    <row r="770" spans="1:1" x14ac:dyDescent="0.25">
      <c r="A770" s="98"/>
    </row>
    <row r="771" spans="1:1" x14ac:dyDescent="0.25">
      <c r="A771" s="98"/>
    </row>
    <row r="772" spans="1:1" x14ac:dyDescent="0.25">
      <c r="A772" s="98"/>
    </row>
    <row r="773" spans="1:1" x14ac:dyDescent="0.25">
      <c r="A773" s="98"/>
    </row>
    <row r="774" spans="1:1" x14ac:dyDescent="0.25">
      <c r="A774" s="98"/>
    </row>
    <row r="775" spans="1:1" x14ac:dyDescent="0.25">
      <c r="A775" s="98"/>
    </row>
    <row r="776" spans="1:1" x14ac:dyDescent="0.25">
      <c r="A776" s="98"/>
    </row>
    <row r="777" spans="1:1" x14ac:dyDescent="0.25">
      <c r="A777" s="98"/>
    </row>
    <row r="778" spans="1:1" x14ac:dyDescent="0.25">
      <c r="A778" s="98"/>
    </row>
    <row r="779" spans="1:1" x14ac:dyDescent="0.25">
      <c r="A779" s="98"/>
    </row>
    <row r="780" spans="1:1" x14ac:dyDescent="0.25">
      <c r="A780" s="98"/>
    </row>
    <row r="781" spans="1:1" x14ac:dyDescent="0.25">
      <c r="A781" s="98"/>
    </row>
    <row r="782" spans="1:1" x14ac:dyDescent="0.25">
      <c r="A782" s="98"/>
    </row>
    <row r="783" spans="1:1" x14ac:dyDescent="0.25">
      <c r="A783" s="98"/>
    </row>
    <row r="784" spans="1:1" x14ac:dyDescent="0.25">
      <c r="A784" s="98"/>
    </row>
    <row r="785" spans="1:1" x14ac:dyDescent="0.25">
      <c r="A785" s="98"/>
    </row>
    <row r="786" spans="1:1" x14ac:dyDescent="0.25">
      <c r="A786" s="98"/>
    </row>
    <row r="787" spans="1:1" x14ac:dyDescent="0.25">
      <c r="A787" s="98"/>
    </row>
    <row r="788" spans="1:1" x14ac:dyDescent="0.25">
      <c r="A788" s="98"/>
    </row>
    <row r="789" spans="1:1" x14ac:dyDescent="0.25">
      <c r="A789" s="98"/>
    </row>
    <row r="790" spans="1:1" x14ac:dyDescent="0.25">
      <c r="A790" s="98"/>
    </row>
    <row r="791" spans="1:1" x14ac:dyDescent="0.25">
      <c r="A791" s="98"/>
    </row>
    <row r="792" spans="1:1" x14ac:dyDescent="0.25">
      <c r="A792" s="98"/>
    </row>
    <row r="793" spans="1:1" x14ac:dyDescent="0.25">
      <c r="A793" s="98"/>
    </row>
    <row r="794" spans="1:1" x14ac:dyDescent="0.25">
      <c r="A794" s="98"/>
    </row>
    <row r="795" spans="1:1" x14ac:dyDescent="0.25">
      <c r="A795" s="98"/>
    </row>
    <row r="796" spans="1:1" x14ac:dyDescent="0.25">
      <c r="A796" s="98"/>
    </row>
    <row r="797" spans="1:1" x14ac:dyDescent="0.25">
      <c r="A797" s="98"/>
    </row>
    <row r="798" spans="1:1" x14ac:dyDescent="0.25">
      <c r="A798" s="98"/>
    </row>
    <row r="799" spans="1:1" x14ac:dyDescent="0.25">
      <c r="A799" s="98"/>
    </row>
    <row r="800" spans="1:1" x14ac:dyDescent="0.25">
      <c r="A800" s="98"/>
    </row>
  </sheetData>
  <sheetProtection algorithmName="SHA-512" hashValue="1RXPokxmkL06GXdCbJqTcYQhauWq99FfjG0MLatSqFhigcv6xkXEvlQ1JtP3ygS3kZi9ly1m766HpjIHY98umw==" saltValue="V+9Grf1mdyD6HiWRnOv1Fw==" spinCount="100000" sheet="1" objects="1" scenarios="1"/>
  <protectedRanges>
    <protectedRange sqref="AP60 AF63 AU63" name="Aralık2"/>
    <protectedRange sqref="C4 C7 I9 AK12 AK13 AE18 AS18 AL20 AP23 AO25 I12 I14 H18 J16 I20 I22 C25 L25 G28 Q28 AR26 AR28 AR30 AR33 AR34 AR35 AR36 AR37 AR38 Q38 Q39 C42 AF43 AF45 C62 S62 K73 K74 AM67 AM68 AO71 AO72 X80 X79 AY85 AN88 Q147 H166 C57 AF47 I170" name="Aralık1"/>
  </protectedRanges>
  <mergeCells count="478">
    <mergeCell ref="AU63:BC64"/>
    <mergeCell ref="AY99:AZ100"/>
    <mergeCell ref="A94:AY94"/>
    <mergeCell ref="AZ94:BC94"/>
    <mergeCell ref="C96:K97"/>
    <mergeCell ref="L96:M97"/>
    <mergeCell ref="AE96:AL96"/>
    <mergeCell ref="AM96:BC97"/>
    <mergeCell ref="AE97:AL97"/>
    <mergeCell ref="AD98:AD99"/>
    <mergeCell ref="AE98:AN99"/>
    <mergeCell ref="C99:I99"/>
    <mergeCell ref="L99:O99"/>
    <mergeCell ref="P99:Q100"/>
    <mergeCell ref="S99:Y99"/>
    <mergeCell ref="Z99:AA100"/>
    <mergeCell ref="C100:I100"/>
    <mergeCell ref="AE179:BC179"/>
    <mergeCell ref="B180:AC180"/>
    <mergeCell ref="AD181:BC182"/>
    <mergeCell ref="C182:M183"/>
    <mergeCell ref="N182:AC183"/>
    <mergeCell ref="C172:AC172"/>
    <mergeCell ref="AF172:AW172"/>
    <mergeCell ref="AX172:AY173"/>
    <mergeCell ref="AF173:AW173"/>
    <mergeCell ref="D174:K175"/>
    <mergeCell ref="L174:Y175"/>
    <mergeCell ref="AF174:AW174"/>
    <mergeCell ref="AX174:AY175"/>
    <mergeCell ref="AF175:AW175"/>
    <mergeCell ref="AX162:AY163"/>
    <mergeCell ref="C163:P163"/>
    <mergeCell ref="AO139:BC140"/>
    <mergeCell ref="AE133:AQ133"/>
    <mergeCell ref="AE134:AQ134"/>
    <mergeCell ref="AX208:BA208"/>
    <mergeCell ref="O209:P210"/>
    <mergeCell ref="U209:V210"/>
    <mergeCell ref="AY209:AZ210"/>
    <mergeCell ref="AF166:AW166"/>
    <mergeCell ref="AX166:AY167"/>
    <mergeCell ref="AF167:AW167"/>
    <mergeCell ref="AF168:AW168"/>
    <mergeCell ref="AX168:AY169"/>
    <mergeCell ref="C190:AC191"/>
    <mergeCell ref="AE190:AI191"/>
    <mergeCell ref="AJ190:AN191"/>
    <mergeCell ref="AX176:AY177"/>
    <mergeCell ref="C179:AC179"/>
    <mergeCell ref="AF169:AW169"/>
    <mergeCell ref="AX170:AY171"/>
    <mergeCell ref="C156:C157"/>
    <mergeCell ref="D156:N157"/>
    <mergeCell ref="AU194:BC195"/>
    <mergeCell ref="A193:AY193"/>
    <mergeCell ref="AZ193:BC193"/>
    <mergeCell ref="A2:A93"/>
    <mergeCell ref="AQ43:BC43"/>
    <mergeCell ref="AQ190:AU191"/>
    <mergeCell ref="AV190:BC191"/>
    <mergeCell ref="C184:H186"/>
    <mergeCell ref="I184:M186"/>
    <mergeCell ref="N184:AC184"/>
    <mergeCell ref="AD184:BC185"/>
    <mergeCell ref="N185:AC188"/>
    <mergeCell ref="C187:M187"/>
    <mergeCell ref="AD187:BC187"/>
    <mergeCell ref="C188:M188"/>
    <mergeCell ref="AJ188:AU189"/>
    <mergeCell ref="C189:AC189"/>
    <mergeCell ref="AF176:AW176"/>
    <mergeCell ref="AL20:BC22"/>
    <mergeCell ref="AF177:AW177"/>
    <mergeCell ref="AR99:AX99"/>
    <mergeCell ref="AX164:AY165"/>
    <mergeCell ref="D165:AC165"/>
    <mergeCell ref="AF165:AW165"/>
    <mergeCell ref="AF170:AW170"/>
    <mergeCell ref="AR208:AU208"/>
    <mergeCell ref="AS209:AT210"/>
    <mergeCell ref="AF171:AW171"/>
    <mergeCell ref="C162:P162"/>
    <mergeCell ref="AF162:AW162"/>
    <mergeCell ref="AF164:AW164"/>
    <mergeCell ref="B1:AZ1"/>
    <mergeCell ref="BA1:BC1"/>
    <mergeCell ref="AF26:AQ27"/>
    <mergeCell ref="AF28:AQ29"/>
    <mergeCell ref="AF30:AQ31"/>
    <mergeCell ref="AR26:BC27"/>
    <mergeCell ref="AR28:BC29"/>
    <mergeCell ref="AR30:BC31"/>
    <mergeCell ref="AF33:AQ35"/>
    <mergeCell ref="AR33:BC33"/>
    <mergeCell ref="AR34:BC34"/>
    <mergeCell ref="AR35:BC35"/>
    <mergeCell ref="AN18:AQ18"/>
    <mergeCell ref="Q28:U29"/>
    <mergeCell ref="C30:O30"/>
    <mergeCell ref="L32:R33"/>
    <mergeCell ref="S32:T33"/>
    <mergeCell ref="I32:J33"/>
    <mergeCell ref="W199:AA199"/>
    <mergeCell ref="AB199:AF200"/>
    <mergeCell ref="B200:I200"/>
    <mergeCell ref="W200:AA200"/>
    <mergeCell ref="B201:I201"/>
    <mergeCell ref="J201:R201"/>
    <mergeCell ref="AP220:BA222"/>
    <mergeCell ref="C212:BC212"/>
    <mergeCell ref="C214:Q215"/>
    <mergeCell ref="R214:AF215"/>
    <mergeCell ref="C217:H218"/>
    <mergeCell ref="I217:Q218"/>
    <mergeCell ref="AG217:AP218"/>
    <mergeCell ref="AQ217:BC218"/>
    <mergeCell ref="D204:K205"/>
    <mergeCell ref="L204:M205"/>
    <mergeCell ref="U204:AB205"/>
    <mergeCell ref="AC204:AD205"/>
    <mergeCell ref="AK204:AR205"/>
    <mergeCell ref="AS204:AT205"/>
    <mergeCell ref="D208:L210"/>
    <mergeCell ref="N208:Q208"/>
    <mergeCell ref="T208:W208"/>
    <mergeCell ref="AA208:AP210"/>
    <mergeCell ref="C159:C160"/>
    <mergeCell ref="D159:N160"/>
    <mergeCell ref="O159:P160"/>
    <mergeCell ref="AF159:AW159"/>
    <mergeCell ref="AF160:AW160"/>
    <mergeCell ref="AX160:AY161"/>
    <mergeCell ref="AF161:AW161"/>
    <mergeCell ref="A194:A222"/>
    <mergeCell ref="C195:Q195"/>
    <mergeCell ref="C196:I197"/>
    <mergeCell ref="J196:K197"/>
    <mergeCell ref="N196:S197"/>
    <mergeCell ref="T196:U197"/>
    <mergeCell ref="X196:AD197"/>
    <mergeCell ref="AE196:AF197"/>
    <mergeCell ref="AI196:AN197"/>
    <mergeCell ref="C202:AC202"/>
    <mergeCell ref="T219:AD222"/>
    <mergeCell ref="B220:E220"/>
    <mergeCell ref="F220:L220"/>
    <mergeCell ref="AH220:AO222"/>
    <mergeCell ref="AO196:AP197"/>
    <mergeCell ref="B199:I199"/>
    <mergeCell ref="J199:R200"/>
    <mergeCell ref="C170:H170"/>
    <mergeCell ref="AF163:AW163"/>
    <mergeCell ref="C148:L149"/>
    <mergeCell ref="M148:N149"/>
    <mergeCell ref="AF150:AW150"/>
    <mergeCell ref="AX150:AY151"/>
    <mergeCell ref="C151:S151"/>
    <mergeCell ref="AF151:AW151"/>
    <mergeCell ref="AF152:AW152"/>
    <mergeCell ref="AX152:AY153"/>
    <mergeCell ref="C153:C154"/>
    <mergeCell ref="D153:N154"/>
    <mergeCell ref="O153:P154"/>
    <mergeCell ref="AF153:AW153"/>
    <mergeCell ref="AF154:AW154"/>
    <mergeCell ref="AX154:AY155"/>
    <mergeCell ref="AF155:AW155"/>
    <mergeCell ref="Q147:AC150"/>
    <mergeCell ref="O156:P157"/>
    <mergeCell ref="AF156:AW156"/>
    <mergeCell ref="AX156:AY157"/>
    <mergeCell ref="AF157:AW157"/>
    <mergeCell ref="AF158:AW158"/>
    <mergeCell ref="AX158:AY159"/>
    <mergeCell ref="C143:S143"/>
    <mergeCell ref="T143:U144"/>
    <mergeCell ref="AE143:AQ143"/>
    <mergeCell ref="AT143:AU144"/>
    <mergeCell ref="C144:S144"/>
    <mergeCell ref="AE144:AQ144"/>
    <mergeCell ref="C146:Q146"/>
    <mergeCell ref="AE146:AL146"/>
    <mergeCell ref="AM146:AQ146"/>
    <mergeCell ref="B139:I139"/>
    <mergeCell ref="J139:K140"/>
    <mergeCell ref="M139:V139"/>
    <mergeCell ref="W139:AC140"/>
    <mergeCell ref="AF139:AN139"/>
    <mergeCell ref="B140:I140"/>
    <mergeCell ref="M140:V140"/>
    <mergeCell ref="AF140:AN140"/>
    <mergeCell ref="B136:I136"/>
    <mergeCell ref="J136:K137"/>
    <mergeCell ref="M136:V136"/>
    <mergeCell ref="W136:AC137"/>
    <mergeCell ref="AE136:AK136"/>
    <mergeCell ref="AL136:AQ137"/>
    <mergeCell ref="AU136:AX136"/>
    <mergeCell ref="AY136:BB137"/>
    <mergeCell ref="B137:I137"/>
    <mergeCell ref="M137:V137"/>
    <mergeCell ref="AE137:AK137"/>
    <mergeCell ref="AU137:AX137"/>
    <mergeCell ref="AF127:AN127"/>
    <mergeCell ref="AF129:AN129"/>
    <mergeCell ref="AO129:AP130"/>
    <mergeCell ref="AF130:AN130"/>
    <mergeCell ref="C133:Q133"/>
    <mergeCell ref="R133:S134"/>
    <mergeCell ref="AT133:AU134"/>
    <mergeCell ref="C134:Q134"/>
    <mergeCell ref="C125:I125"/>
    <mergeCell ref="J125:K126"/>
    <mergeCell ref="M125:R125"/>
    <mergeCell ref="S125:T126"/>
    <mergeCell ref="AF125:AN126"/>
    <mergeCell ref="AO125:AP126"/>
    <mergeCell ref="AT125:AX125"/>
    <mergeCell ref="AY125:AZ126"/>
    <mergeCell ref="C126:I126"/>
    <mergeCell ref="M126:R126"/>
    <mergeCell ref="AT126:AX126"/>
    <mergeCell ref="C119:N119"/>
    <mergeCell ref="AE119:BC119"/>
    <mergeCell ref="C120:N120"/>
    <mergeCell ref="AE120:BC120"/>
    <mergeCell ref="P121:V121"/>
    <mergeCell ref="W121:X122"/>
    <mergeCell ref="P122:V122"/>
    <mergeCell ref="AF122:AN122"/>
    <mergeCell ref="AO122:AP123"/>
    <mergeCell ref="AT122:AX122"/>
    <mergeCell ref="AY122:AZ123"/>
    <mergeCell ref="C123:N123"/>
    <mergeCell ref="AF123:AN123"/>
    <mergeCell ref="AT123:AX123"/>
    <mergeCell ref="AE115:AI115"/>
    <mergeCell ref="AE116:AI116"/>
    <mergeCell ref="AJ116:AK117"/>
    <mergeCell ref="AM116:AP116"/>
    <mergeCell ref="AQ116:AR117"/>
    <mergeCell ref="AU116:AZ116"/>
    <mergeCell ref="BA116:BB117"/>
    <mergeCell ref="AE117:AI117"/>
    <mergeCell ref="AM117:AP117"/>
    <mergeCell ref="AU117:AZ117"/>
    <mergeCell ref="AQ111:AU111"/>
    <mergeCell ref="AV111:AW112"/>
    <mergeCell ref="AE112:AI112"/>
    <mergeCell ref="AQ112:AU112"/>
    <mergeCell ref="C113:I113"/>
    <mergeCell ref="J113:K114"/>
    <mergeCell ref="M113:R113"/>
    <mergeCell ref="S113:T114"/>
    <mergeCell ref="C114:I114"/>
    <mergeCell ref="M114:R114"/>
    <mergeCell ref="AE114:AJ114"/>
    <mergeCell ref="C108:I108"/>
    <mergeCell ref="J108:K109"/>
    <mergeCell ref="M108:X108"/>
    <mergeCell ref="C109:I109"/>
    <mergeCell ref="M109:W109"/>
    <mergeCell ref="AE109:AK109"/>
    <mergeCell ref="Y108:AB109"/>
    <mergeCell ref="AE111:AI111"/>
    <mergeCell ref="AJ111:AK112"/>
    <mergeCell ref="L100:O100"/>
    <mergeCell ref="S100:Y100"/>
    <mergeCell ref="AR100:AX100"/>
    <mergeCell ref="A95:A191"/>
    <mergeCell ref="C102:I102"/>
    <mergeCell ref="L102:O102"/>
    <mergeCell ref="P102:Q103"/>
    <mergeCell ref="S102:Y102"/>
    <mergeCell ref="Z102:AA103"/>
    <mergeCell ref="AE102:AI102"/>
    <mergeCell ref="AR102:AX102"/>
    <mergeCell ref="C103:I103"/>
    <mergeCell ref="L103:O103"/>
    <mergeCell ref="S103:Y103"/>
    <mergeCell ref="C106:AC106"/>
    <mergeCell ref="AE106:AL106"/>
    <mergeCell ref="AN106:AQ107"/>
    <mergeCell ref="AR106:AS107"/>
    <mergeCell ref="AW106:AY107"/>
    <mergeCell ref="AJ102:AK103"/>
    <mergeCell ref="AR103:AX103"/>
    <mergeCell ref="AY102:AZ103"/>
    <mergeCell ref="AZ106:BA107"/>
    <mergeCell ref="AE107:AL107"/>
    <mergeCell ref="AP77:AS78"/>
    <mergeCell ref="AT77:AU78"/>
    <mergeCell ref="AV77:AV78"/>
    <mergeCell ref="AE79:BC81"/>
    <mergeCell ref="C83:AD83"/>
    <mergeCell ref="B84:AD87"/>
    <mergeCell ref="B89:AD93"/>
    <mergeCell ref="AF83:AM84"/>
    <mergeCell ref="AF85:AX86"/>
    <mergeCell ref="AY85:BC86"/>
    <mergeCell ref="AF88:AM90"/>
    <mergeCell ref="AN88:BC90"/>
    <mergeCell ref="AF91:AM93"/>
    <mergeCell ref="AN91:BC93"/>
    <mergeCell ref="B76:O82"/>
    <mergeCell ref="Q77:W77"/>
    <mergeCell ref="Q78:W78"/>
    <mergeCell ref="Q79:W79"/>
    <mergeCell ref="Q80:W80"/>
    <mergeCell ref="X77:AD77"/>
    <mergeCell ref="X78:AD78"/>
    <mergeCell ref="X79:AD79"/>
    <mergeCell ref="X80:AD80"/>
    <mergeCell ref="C75:AD75"/>
    <mergeCell ref="AF72:AN72"/>
    <mergeCell ref="AO72:BC72"/>
    <mergeCell ref="AO71:BB71"/>
    <mergeCell ref="C71:Q71"/>
    <mergeCell ref="R71:S71"/>
    <mergeCell ref="AF75:BC75"/>
    <mergeCell ref="K74:Z74"/>
    <mergeCell ref="AA74:AD74"/>
    <mergeCell ref="AF45:BC45"/>
    <mergeCell ref="AR36:BC36"/>
    <mergeCell ref="AR37:BC37"/>
    <mergeCell ref="AF36:AQ38"/>
    <mergeCell ref="I22:AD23"/>
    <mergeCell ref="AF23:AO23"/>
    <mergeCell ref="AP23:BC23"/>
    <mergeCell ref="C73:J73"/>
    <mergeCell ref="C74:J74"/>
    <mergeCell ref="K73:R73"/>
    <mergeCell ref="AR38:BB38"/>
    <mergeCell ref="C32:H33"/>
    <mergeCell ref="V32:AB33"/>
    <mergeCell ref="AC32:AD33"/>
    <mergeCell ref="C35:H36"/>
    <mergeCell ref="I35:J36"/>
    <mergeCell ref="L35:R36"/>
    <mergeCell ref="AP60:AT60"/>
    <mergeCell ref="AV60:AZ60"/>
    <mergeCell ref="BA60:BC60"/>
    <mergeCell ref="AF61:AT61"/>
    <mergeCell ref="AF63:AT64"/>
    <mergeCell ref="AU61:BC61"/>
    <mergeCell ref="AU62:BC62"/>
    <mergeCell ref="S53:T54"/>
    <mergeCell ref="V53:AB54"/>
    <mergeCell ref="AC53:AD54"/>
    <mergeCell ref="C50:H51"/>
    <mergeCell ref="I50:J51"/>
    <mergeCell ref="L50:R51"/>
    <mergeCell ref="S50:T51"/>
    <mergeCell ref="AS18:AY18"/>
    <mergeCell ref="C28:F29"/>
    <mergeCell ref="G28:K29"/>
    <mergeCell ref="M28:P29"/>
    <mergeCell ref="S35:T36"/>
    <mergeCell ref="AF43:AO43"/>
    <mergeCell ref="V50:AB51"/>
    <mergeCell ref="AC50:AD51"/>
    <mergeCell ref="AF50:AL51"/>
    <mergeCell ref="AM50:AN51"/>
    <mergeCell ref="AP50:AV51"/>
    <mergeCell ref="AW50:AX51"/>
    <mergeCell ref="W18:AD18"/>
    <mergeCell ref="Q39:AC39"/>
    <mergeCell ref="C41:O41"/>
    <mergeCell ref="C42:AD44"/>
    <mergeCell ref="AF44:BC44"/>
    <mergeCell ref="C22:H23"/>
    <mergeCell ref="C24:I24"/>
    <mergeCell ref="AE18:AM18"/>
    <mergeCell ref="C19:I19"/>
    <mergeCell ref="Q18:V18"/>
    <mergeCell ref="C18:G18"/>
    <mergeCell ref="H18:O18"/>
    <mergeCell ref="AZ18:BC18"/>
    <mergeCell ref="AF19:AP19"/>
    <mergeCell ref="C20:H21"/>
    <mergeCell ref="I20:AD21"/>
    <mergeCell ref="AF20:AK20"/>
    <mergeCell ref="AF21:AK22"/>
    <mergeCell ref="C11:G11"/>
    <mergeCell ref="AF11:BC11"/>
    <mergeCell ref="AN16:AQ16"/>
    <mergeCell ref="AS16:AY16"/>
    <mergeCell ref="AF17:AM17"/>
    <mergeCell ref="AN17:AQ17"/>
    <mergeCell ref="AS17:AY17"/>
    <mergeCell ref="AZ16:BC16"/>
    <mergeCell ref="AZ17:BC17"/>
    <mergeCell ref="C12:H13"/>
    <mergeCell ref="C14:H15"/>
    <mergeCell ref="I12:AD13"/>
    <mergeCell ref="I14:AD15"/>
    <mergeCell ref="C16:I16"/>
    <mergeCell ref="J16:U16"/>
    <mergeCell ref="AF16:AM16"/>
    <mergeCell ref="AF12:AJ12"/>
    <mergeCell ref="AK12:BC12"/>
    <mergeCell ref="AF13:AJ15"/>
    <mergeCell ref="AK13:BC15"/>
    <mergeCell ref="AF2:BC2"/>
    <mergeCell ref="AF5:BC5"/>
    <mergeCell ref="AF6:BC6"/>
    <mergeCell ref="AF9:BC9"/>
    <mergeCell ref="C2:AD2"/>
    <mergeCell ref="C3:AD3"/>
    <mergeCell ref="C6:AD6"/>
    <mergeCell ref="P10:V10"/>
    <mergeCell ref="C9:H9"/>
    <mergeCell ref="W10:AD10"/>
    <mergeCell ref="AE3:BC4"/>
    <mergeCell ref="AE7:BC8"/>
    <mergeCell ref="AF10:BC10"/>
    <mergeCell ref="C4:AD5"/>
    <mergeCell ref="C7:AD8"/>
    <mergeCell ref="I9:AA9"/>
    <mergeCell ref="C70:Q70"/>
    <mergeCell ref="R70:S70"/>
    <mergeCell ref="C60:L60"/>
    <mergeCell ref="S60:AD60"/>
    <mergeCell ref="AF60:AO60"/>
    <mergeCell ref="AM67:BC67"/>
    <mergeCell ref="C26:T26"/>
    <mergeCell ref="AM68:BC70"/>
    <mergeCell ref="AF66:AO66"/>
    <mergeCell ref="C61:L61"/>
    <mergeCell ref="S61:AD61"/>
    <mergeCell ref="C62:Q63"/>
    <mergeCell ref="S62:AD63"/>
    <mergeCell ref="AF62:AT62"/>
    <mergeCell ref="C48:AD48"/>
    <mergeCell ref="AF41:BC41"/>
    <mergeCell ref="AF42:BC42"/>
    <mergeCell ref="Q38:AC38"/>
    <mergeCell ref="C39:P39"/>
    <mergeCell ref="C38:P38"/>
    <mergeCell ref="R69:S69"/>
    <mergeCell ref="C53:H54"/>
    <mergeCell ref="I53:J54"/>
    <mergeCell ref="L53:R54"/>
    <mergeCell ref="L25:T25"/>
    <mergeCell ref="W25:AC25"/>
    <mergeCell ref="AF25:AL25"/>
    <mergeCell ref="AO25:AU25"/>
    <mergeCell ref="AX25:BC25"/>
    <mergeCell ref="L24:T24"/>
    <mergeCell ref="W24:AC24"/>
    <mergeCell ref="AO24:AU24"/>
    <mergeCell ref="AX24:BC24"/>
    <mergeCell ref="AF24:AL24"/>
    <mergeCell ref="C25:I25"/>
    <mergeCell ref="I170:N170"/>
    <mergeCell ref="C166:G169"/>
    <mergeCell ref="H166:AC169"/>
    <mergeCell ref="C27:T27"/>
    <mergeCell ref="AF46:BC46"/>
    <mergeCell ref="AF47:BC47"/>
    <mergeCell ref="AF67:AL67"/>
    <mergeCell ref="AF68:AL68"/>
    <mergeCell ref="AG77:AJ78"/>
    <mergeCell ref="AK77:AL78"/>
    <mergeCell ref="AF65:AR65"/>
    <mergeCell ref="AS65:BC65"/>
    <mergeCell ref="AF71:AN71"/>
    <mergeCell ref="C56:BC56"/>
    <mergeCell ref="C57:BC57"/>
    <mergeCell ref="C58:N58"/>
    <mergeCell ref="O58:P59"/>
    <mergeCell ref="AF58:AO58"/>
    <mergeCell ref="AR58:AS59"/>
    <mergeCell ref="AF59:AO59"/>
    <mergeCell ref="C66:AC66"/>
    <mergeCell ref="C67:AD67"/>
    <mergeCell ref="C69:Q69"/>
  </mergeCells>
  <dataValidations count="1">
    <dataValidation type="list" allowBlank="1" showInputMessage="1" showErrorMessage="1" sqref="AB9:AD9 P18">
      <formula1>$F$2:$F$241</formula1>
    </dataValidation>
  </dataValidations>
  <pageMargins left="0.19685039370078741" right="0.19685039370078741" top="0.39370078740157483" bottom="0.39370078740157483" header="0.31496062992125984" footer="0.31496062992125984"/>
  <pageSetup paperSize="9" scale="98" fitToHeight="0" orientation="portrait" r:id="rId1"/>
  <headerFooter>
    <oddFooter>&amp;A&amp;RSayfa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114300</xdr:colOff>
                    <xdr:row>31</xdr:row>
                    <xdr:rowOff>0</xdr:rowOff>
                  </from>
                  <to>
                    <xdr:col>10</xdr:col>
                    <xdr:colOff>0</xdr:colOff>
                    <xdr:row>32</xdr:row>
                    <xdr:rowOff>114300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18</xdr:col>
                    <xdr:colOff>0</xdr:colOff>
                    <xdr:row>31</xdr:row>
                    <xdr:rowOff>0</xdr:rowOff>
                  </from>
                  <to>
                    <xdr:col>20</xdr:col>
                    <xdr:colOff>0</xdr:colOff>
                    <xdr:row>33</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28</xdr:col>
                    <xdr:colOff>0</xdr:colOff>
                    <xdr:row>31</xdr:row>
                    <xdr:rowOff>0</xdr:rowOff>
                  </from>
                  <to>
                    <xdr:col>29</xdr:col>
                    <xdr:colOff>114300</xdr:colOff>
                    <xdr:row>33</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8</xdr:col>
                    <xdr:colOff>0</xdr:colOff>
                    <xdr:row>34</xdr:row>
                    <xdr:rowOff>0</xdr:rowOff>
                  </from>
                  <to>
                    <xdr:col>10</xdr:col>
                    <xdr:colOff>0</xdr:colOff>
                    <xdr:row>36</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18</xdr:col>
                    <xdr:colOff>0</xdr:colOff>
                    <xdr:row>34</xdr:row>
                    <xdr:rowOff>0</xdr:rowOff>
                  </from>
                  <to>
                    <xdr:col>20</xdr:col>
                    <xdr:colOff>0</xdr:colOff>
                    <xdr:row>36</xdr:row>
                    <xdr:rowOff>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8</xdr:col>
                    <xdr:colOff>0</xdr:colOff>
                    <xdr:row>48</xdr:row>
                    <xdr:rowOff>76200</xdr:rowOff>
                  </from>
                  <to>
                    <xdr:col>10</xdr:col>
                    <xdr:colOff>9525</xdr:colOff>
                    <xdr:row>50</xdr:row>
                    <xdr:rowOff>114300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18</xdr:col>
                    <xdr:colOff>0</xdr:colOff>
                    <xdr:row>49</xdr:row>
                    <xdr:rowOff>0</xdr:rowOff>
                  </from>
                  <to>
                    <xdr:col>20</xdr:col>
                    <xdr:colOff>9525</xdr:colOff>
                    <xdr:row>51</xdr:row>
                    <xdr:rowOff>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8</xdr:col>
                    <xdr:colOff>0</xdr:colOff>
                    <xdr:row>52</xdr:row>
                    <xdr:rowOff>0</xdr:rowOff>
                  </from>
                  <to>
                    <xdr:col>10</xdr:col>
                    <xdr:colOff>9525</xdr:colOff>
                    <xdr:row>54</xdr:row>
                    <xdr:rowOff>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18</xdr:col>
                    <xdr:colOff>0</xdr:colOff>
                    <xdr:row>52</xdr:row>
                    <xdr:rowOff>0</xdr:rowOff>
                  </from>
                  <to>
                    <xdr:col>20</xdr:col>
                    <xdr:colOff>9525</xdr:colOff>
                    <xdr:row>54</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27</xdr:col>
                    <xdr:colOff>114300</xdr:colOff>
                    <xdr:row>52</xdr:row>
                    <xdr:rowOff>0</xdr:rowOff>
                  </from>
                  <to>
                    <xdr:col>29</xdr:col>
                    <xdr:colOff>152400</xdr:colOff>
                    <xdr:row>54</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27</xdr:col>
                    <xdr:colOff>114300</xdr:colOff>
                    <xdr:row>49</xdr:row>
                    <xdr:rowOff>0</xdr:rowOff>
                  </from>
                  <to>
                    <xdr:col>30</xdr:col>
                    <xdr:colOff>0</xdr:colOff>
                    <xdr:row>51</xdr:row>
                    <xdr:rowOff>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38</xdr:col>
                    <xdr:colOff>0</xdr:colOff>
                    <xdr:row>49</xdr:row>
                    <xdr:rowOff>0</xdr:rowOff>
                  </from>
                  <to>
                    <xdr:col>40</xdr:col>
                    <xdr:colOff>9525</xdr:colOff>
                    <xdr:row>51</xdr:row>
                    <xdr:rowOff>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48</xdr:col>
                    <xdr:colOff>0</xdr:colOff>
                    <xdr:row>49</xdr:row>
                    <xdr:rowOff>0</xdr:rowOff>
                  </from>
                  <to>
                    <xdr:col>50</xdr:col>
                    <xdr:colOff>9525</xdr:colOff>
                    <xdr:row>51</xdr:row>
                    <xdr:rowOff>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14</xdr:col>
                    <xdr:colOff>0</xdr:colOff>
                    <xdr:row>57</xdr:row>
                    <xdr:rowOff>0</xdr:rowOff>
                  </from>
                  <to>
                    <xdr:col>16</xdr:col>
                    <xdr:colOff>9525</xdr:colOff>
                    <xdr:row>59</xdr:row>
                    <xdr:rowOff>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43</xdr:col>
                    <xdr:colOff>0</xdr:colOff>
                    <xdr:row>57</xdr:row>
                    <xdr:rowOff>0</xdr:rowOff>
                  </from>
                  <to>
                    <xdr:col>45</xdr:col>
                    <xdr:colOff>9525</xdr:colOff>
                    <xdr:row>59</xdr:row>
                    <xdr:rowOff>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133350</xdr:colOff>
                    <xdr:row>75</xdr:row>
                    <xdr:rowOff>66675</xdr:rowOff>
                  </from>
                  <to>
                    <xdr:col>13</xdr:col>
                    <xdr:colOff>104775</xdr:colOff>
                    <xdr:row>77</xdr:row>
                    <xdr:rowOff>0</xdr:rowOff>
                  </to>
                </anchor>
              </controlPr>
            </control>
          </mc:Choice>
        </mc:AlternateContent>
        <mc:AlternateContent xmlns:mc="http://schemas.openxmlformats.org/markup-compatibility/2006">
          <mc:Choice Requires="x14">
            <control shapeId="2086" r:id="rId20" name="Check Box 38">
              <controlPr defaultSize="0" autoFill="0" autoLine="0" autoPict="0">
                <anchor moveWithCells="1">
                  <from>
                    <xdr:col>1</xdr:col>
                    <xdr:colOff>133350</xdr:colOff>
                    <xdr:row>77</xdr:row>
                    <xdr:rowOff>19050</xdr:rowOff>
                  </from>
                  <to>
                    <xdr:col>13</xdr:col>
                    <xdr:colOff>104775</xdr:colOff>
                    <xdr:row>78</xdr:row>
                    <xdr:rowOff>28575</xdr:rowOff>
                  </to>
                </anchor>
              </controlPr>
            </control>
          </mc:Choice>
        </mc:AlternateContent>
        <mc:AlternateContent xmlns:mc="http://schemas.openxmlformats.org/markup-compatibility/2006">
          <mc:Choice Requires="x14">
            <control shapeId="2087" r:id="rId21" name="Check Box 39">
              <controlPr defaultSize="0" autoFill="0" autoLine="0" autoPict="0">
                <anchor moveWithCells="1">
                  <from>
                    <xdr:col>1</xdr:col>
                    <xdr:colOff>133350</xdr:colOff>
                    <xdr:row>78</xdr:row>
                    <xdr:rowOff>38100</xdr:rowOff>
                  </from>
                  <to>
                    <xdr:col>13</xdr:col>
                    <xdr:colOff>104775</xdr:colOff>
                    <xdr:row>79</xdr:row>
                    <xdr:rowOff>47625</xdr:rowOff>
                  </to>
                </anchor>
              </controlPr>
            </control>
          </mc:Choice>
        </mc:AlternateContent>
        <mc:AlternateContent xmlns:mc="http://schemas.openxmlformats.org/markup-compatibility/2006">
          <mc:Choice Requires="x14">
            <control shapeId="2088" r:id="rId22" name="Check Box 40">
              <controlPr defaultSize="0" autoFill="0" autoLine="0" autoPict="0">
                <anchor moveWithCells="1">
                  <from>
                    <xdr:col>1</xdr:col>
                    <xdr:colOff>133350</xdr:colOff>
                    <xdr:row>79</xdr:row>
                    <xdr:rowOff>38100</xdr:rowOff>
                  </from>
                  <to>
                    <xdr:col>13</xdr:col>
                    <xdr:colOff>104775</xdr:colOff>
                    <xdr:row>80</xdr:row>
                    <xdr:rowOff>47625</xdr:rowOff>
                  </to>
                </anchor>
              </controlPr>
            </control>
          </mc:Choice>
        </mc:AlternateContent>
        <mc:AlternateContent xmlns:mc="http://schemas.openxmlformats.org/markup-compatibility/2006">
          <mc:Choice Requires="x14">
            <control shapeId="2089" r:id="rId23" name="Check Box 41">
              <controlPr defaultSize="0" autoFill="0" autoLine="0" autoPict="0">
                <anchor moveWithCells="1">
                  <from>
                    <xdr:col>1</xdr:col>
                    <xdr:colOff>133350</xdr:colOff>
                    <xdr:row>80</xdr:row>
                    <xdr:rowOff>57150</xdr:rowOff>
                  </from>
                  <to>
                    <xdr:col>13</xdr:col>
                    <xdr:colOff>104775</xdr:colOff>
                    <xdr:row>81</xdr:row>
                    <xdr:rowOff>47625</xdr:rowOff>
                  </to>
                </anchor>
              </controlPr>
            </control>
          </mc:Choice>
        </mc:AlternateContent>
        <mc:AlternateContent xmlns:mc="http://schemas.openxmlformats.org/markup-compatibility/2006">
          <mc:Choice Requires="x14">
            <control shapeId="2091" r:id="rId24" name="Check Box 43">
              <controlPr defaultSize="0" autoFill="0" autoLine="0" autoPict="0">
                <anchor moveWithCells="1">
                  <from>
                    <xdr:col>36</xdr:col>
                    <xdr:colOff>0</xdr:colOff>
                    <xdr:row>75</xdr:row>
                    <xdr:rowOff>76200</xdr:rowOff>
                  </from>
                  <to>
                    <xdr:col>38</xdr:col>
                    <xdr:colOff>0</xdr:colOff>
                    <xdr:row>77</xdr:row>
                    <xdr:rowOff>114300</xdr:rowOff>
                  </to>
                </anchor>
              </controlPr>
            </control>
          </mc:Choice>
        </mc:AlternateContent>
        <mc:AlternateContent xmlns:mc="http://schemas.openxmlformats.org/markup-compatibility/2006">
          <mc:Choice Requires="x14">
            <control shapeId="2092" r:id="rId25" name="Check Box 44">
              <controlPr defaultSize="0" autoFill="0" autoLine="0" autoPict="0">
                <anchor moveWithCells="1">
                  <from>
                    <xdr:col>45</xdr:col>
                    <xdr:colOff>0</xdr:colOff>
                    <xdr:row>76</xdr:row>
                    <xdr:rowOff>0</xdr:rowOff>
                  </from>
                  <to>
                    <xdr:col>47</xdr:col>
                    <xdr:colOff>0</xdr:colOff>
                    <xdr:row>78</xdr:row>
                    <xdr:rowOff>0</xdr:rowOff>
                  </to>
                </anchor>
              </controlPr>
            </control>
          </mc:Choice>
        </mc:AlternateContent>
        <mc:AlternateContent xmlns:mc="http://schemas.openxmlformats.org/markup-compatibility/2006">
          <mc:Choice Requires="x14">
            <control shapeId="2094" r:id="rId26" name="Check Box 46">
              <controlPr defaultSize="0" autoFill="0" autoLine="0" autoPict="0">
                <anchor moveWithCells="1">
                  <from>
                    <xdr:col>16</xdr:col>
                    <xdr:colOff>85725</xdr:colOff>
                    <xdr:row>68</xdr:row>
                    <xdr:rowOff>57150</xdr:rowOff>
                  </from>
                  <to>
                    <xdr:col>18</xdr:col>
                    <xdr:colOff>95250</xdr:colOff>
                    <xdr:row>70</xdr:row>
                    <xdr:rowOff>57150</xdr:rowOff>
                  </to>
                </anchor>
              </controlPr>
            </control>
          </mc:Choice>
        </mc:AlternateContent>
        <mc:AlternateContent xmlns:mc="http://schemas.openxmlformats.org/markup-compatibility/2006">
          <mc:Choice Requires="x14">
            <control shapeId="2095" r:id="rId27" name="Check Box 47">
              <controlPr defaultSize="0" autoFill="0" autoLine="0" autoPict="0">
                <anchor moveWithCells="1">
                  <from>
                    <xdr:col>16</xdr:col>
                    <xdr:colOff>85725</xdr:colOff>
                    <xdr:row>67</xdr:row>
                    <xdr:rowOff>38100</xdr:rowOff>
                  </from>
                  <to>
                    <xdr:col>18</xdr:col>
                    <xdr:colOff>95250</xdr:colOff>
                    <xdr:row>69</xdr:row>
                    <xdr:rowOff>38100</xdr:rowOff>
                  </to>
                </anchor>
              </controlPr>
            </control>
          </mc:Choice>
        </mc:AlternateContent>
        <mc:AlternateContent xmlns:mc="http://schemas.openxmlformats.org/markup-compatibility/2006">
          <mc:Choice Requires="x14">
            <control shapeId="2096" r:id="rId28" name="Check Box 48">
              <controlPr defaultSize="0" autoFill="0" autoLine="0" autoPict="0">
                <anchor moveWithCells="1">
                  <from>
                    <xdr:col>16</xdr:col>
                    <xdr:colOff>85725</xdr:colOff>
                    <xdr:row>69</xdr:row>
                    <xdr:rowOff>76200</xdr:rowOff>
                  </from>
                  <to>
                    <xdr:col>18</xdr:col>
                    <xdr:colOff>95250</xdr:colOff>
                    <xdr:row>71</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FORMÜLLER!$H$2:$H$241</xm:f>
          </x14:formula1>
          <xm:sqref>AO25:AU25 AE18:AM18 AS18:AY18 AO72:BC72 I9:AA9 H18:O18</xm:sqref>
        </x14:dataValidation>
        <x14:dataValidation type="list" allowBlank="1" showInputMessage="1" showErrorMessage="1">
          <x14:formula1>
            <xm:f>[1]FORMÜLLER!#REF!</xm:f>
          </x14:formula1>
          <xm:sqref>AV25</xm:sqref>
        </x14:dataValidation>
        <x14:dataValidation type="list" allowBlank="1" showInputMessage="1" showErrorMessage="1">
          <x14:formula1>
            <xm:f>FORMÜLLER!$H$2:$H$245</xm:f>
          </x14:formula1>
          <xm:sqref>L25:T25 AL136:AQ137 AP60:AT60</xm:sqref>
        </x14:dataValidation>
        <x14:dataValidation type="list" allowBlank="1" showInputMessage="1" showErrorMessage="1">
          <x14:formula1>
            <xm:f>FORMÜLLER!$B$4:$B$26</xm:f>
          </x14:formula1>
          <xm:sqref>AE7:BC8</xm:sqref>
        </x14:dataValidation>
        <x14:dataValidation type="list" allowBlank="1" showInputMessage="1" showErrorMessage="1">
          <x14:formula1>
            <xm:f>FORMÜLLER!$K$3:$K$135</xm:f>
          </x14:formula1>
          <xm:sqref>AF43:AO43</xm:sqref>
        </x14:dataValidation>
        <x14:dataValidation type="list" allowBlank="1" showInputMessage="1" showErrorMessage="1">
          <x14:formula1>
            <xm:f>FORMÜLLER!$B$3:$B$26</xm:f>
          </x14:formula1>
          <xm:sqref>K74:Z74 C62:Q63 AO139 AF63:AT64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B1:G31"/>
  <sheetViews>
    <sheetView topLeftCell="A10" zoomScaleNormal="100" workbookViewId="0">
      <selection activeCell="E20" sqref="E20"/>
    </sheetView>
  </sheetViews>
  <sheetFormatPr defaultColWidth="9.140625" defaultRowHeight="15" x14ac:dyDescent="0.25"/>
  <cols>
    <col min="1" max="1" width="2.42578125" style="61" customWidth="1"/>
    <col min="2" max="2" width="13.7109375" style="61" customWidth="1"/>
    <col min="3" max="3" width="20" style="61" customWidth="1"/>
    <col min="4" max="4" width="4.5703125" style="61" customWidth="1"/>
    <col min="5" max="5" width="26.140625" style="61" customWidth="1"/>
    <col min="6" max="6" width="26.5703125" style="61" customWidth="1"/>
    <col min="7" max="16384" width="9.140625" style="61"/>
  </cols>
  <sheetData>
    <row r="1" spans="2:7" ht="15.75" thickBot="1" x14ac:dyDescent="0.3">
      <c r="B1" s="61" t="s">
        <v>268</v>
      </c>
    </row>
    <row r="2" spans="2:7" ht="27" customHeight="1" thickBot="1" x14ac:dyDescent="0.3">
      <c r="B2" s="443" t="s">
        <v>258</v>
      </c>
      <c r="C2" s="444"/>
      <c r="D2" s="444"/>
      <c r="E2" s="444"/>
      <c r="F2" s="445"/>
      <c r="G2" s="61" t="s">
        <v>873</v>
      </c>
    </row>
    <row r="3" spans="2:7" ht="15.75" thickBot="1" x14ac:dyDescent="0.3"/>
    <row r="4" spans="2:7" ht="20.100000000000001" customHeight="1" x14ac:dyDescent="0.25">
      <c r="B4" s="441" t="s">
        <v>244</v>
      </c>
      <c r="C4" s="442"/>
      <c r="D4" s="446" t="s">
        <v>236</v>
      </c>
      <c r="E4" s="446"/>
      <c r="F4" s="447"/>
    </row>
    <row r="5" spans="2:7" ht="20.100000000000001" customHeight="1" x14ac:dyDescent="0.25">
      <c r="B5" s="420" t="s">
        <v>245</v>
      </c>
      <c r="C5" s="421"/>
      <c r="D5" s="434" t="str">
        <f>VGB!I20</f>
        <v xml:space="preserve">ET VE SÜT KURUMU GENEL MÜDÜRLÜĞÜ </v>
      </c>
      <c r="E5" s="434"/>
      <c r="F5" s="435"/>
    </row>
    <row r="6" spans="2:7" ht="20.100000000000001" customHeight="1" x14ac:dyDescent="0.25">
      <c r="B6" s="420" t="s">
        <v>246</v>
      </c>
      <c r="C6" s="421"/>
      <c r="D6" s="434" t="s">
        <v>883</v>
      </c>
      <c r="E6" s="434"/>
      <c r="F6" s="435"/>
    </row>
    <row r="7" spans="2:7" ht="30" customHeight="1" x14ac:dyDescent="0.25">
      <c r="B7" s="420" t="s">
        <v>247</v>
      </c>
      <c r="C7" s="421"/>
      <c r="D7" s="448" t="str">
        <f xml:space="preserve">  VGB!H166&amp;G2&amp;VGB!D166</f>
        <v xml:space="preserve">Angos Hayvancılık (TR59-924921)
Akşeker Tarım Et (TR42-0581),  Elif Et ( TR34-1178), 
Sarıkız Et Entegre (TR10-0877)   </v>
      </c>
      <c r="E7" s="449"/>
      <c r="F7" s="450"/>
    </row>
    <row r="8" spans="2:7" ht="20.100000000000001" customHeight="1" x14ac:dyDescent="0.25">
      <c r="B8" s="420" t="s">
        <v>248</v>
      </c>
      <c r="C8" s="421"/>
      <c r="D8" s="434" t="s">
        <v>874</v>
      </c>
      <c r="E8" s="434"/>
      <c r="F8" s="435"/>
    </row>
    <row r="9" spans="2:7" ht="20.100000000000001" customHeight="1" x14ac:dyDescent="0.25">
      <c r="B9" s="420" t="s">
        <v>249</v>
      </c>
      <c r="C9" s="421"/>
      <c r="D9" s="426">
        <f ca="1">VGB!F220</f>
        <v>43468</v>
      </c>
      <c r="E9" s="427"/>
      <c r="F9" s="169" t="str">
        <f>VGB!AM96</f>
        <v>59VSKN01.19 / ……….</v>
      </c>
    </row>
    <row r="10" spans="2:7" ht="20.100000000000001" customHeight="1" x14ac:dyDescent="0.25">
      <c r="B10" s="420" t="s">
        <v>250</v>
      </c>
      <c r="C10" s="421"/>
      <c r="D10" s="434" t="str">
        <f>VGB!AE18</f>
        <v>AVUSTRALYA</v>
      </c>
      <c r="E10" s="434"/>
      <c r="F10" s="435"/>
    </row>
    <row r="11" spans="2:7" ht="31.5" customHeight="1" x14ac:dyDescent="0.25">
      <c r="B11" s="420" t="s">
        <v>885</v>
      </c>
      <c r="C11" s="421"/>
      <c r="D11" s="434" t="str">
        <f>VGB!C42</f>
        <v>CANLI KESİMLİK KOYUN (01.04.10.80.00)</v>
      </c>
      <c r="E11" s="434"/>
      <c r="F11" s="435"/>
    </row>
    <row r="12" spans="2:7" ht="20.100000000000001" customHeight="1" x14ac:dyDescent="0.25">
      <c r="B12" s="420" t="s">
        <v>251</v>
      </c>
      <c r="C12" s="421"/>
      <c r="D12" s="436" t="str">
        <f>VGB!AF45</f>
        <v>78.303 ADET</v>
      </c>
      <c r="E12" s="436"/>
      <c r="F12" s="437"/>
    </row>
    <row r="13" spans="2:7" ht="20.100000000000001" customHeight="1" thickBot="1" x14ac:dyDescent="0.3">
      <c r="B13" s="422" t="s">
        <v>252</v>
      </c>
      <c r="C13" s="423"/>
      <c r="D13" s="438">
        <f ca="1">D9</f>
        <v>43468</v>
      </c>
      <c r="E13" s="439"/>
      <c r="F13" s="440"/>
    </row>
    <row r="14" spans="2:7" ht="32.25" customHeight="1" x14ac:dyDescent="0.25">
      <c r="B14" s="441" t="s">
        <v>884</v>
      </c>
      <c r="C14" s="442"/>
      <c r="D14" s="143"/>
      <c r="E14" s="152" t="s">
        <v>256</v>
      </c>
      <c r="F14" s="153" t="s">
        <v>257</v>
      </c>
    </row>
    <row r="15" spans="2:7" ht="27.75" customHeight="1" x14ac:dyDescent="0.25">
      <c r="B15" s="428" t="s">
        <v>265</v>
      </c>
      <c r="C15" s="429"/>
      <c r="D15" s="60">
        <v>1</v>
      </c>
      <c r="E15" s="142" t="s">
        <v>887</v>
      </c>
      <c r="F15" s="144" t="s">
        <v>878</v>
      </c>
    </row>
    <row r="16" spans="2:7" ht="15" customHeight="1" x14ac:dyDescent="0.25">
      <c r="B16" s="430"/>
      <c r="C16" s="431"/>
      <c r="D16" s="60">
        <v>2</v>
      </c>
      <c r="E16" s="60" t="s">
        <v>875</v>
      </c>
      <c r="F16" s="144" t="s">
        <v>879</v>
      </c>
    </row>
    <row r="17" spans="2:6" ht="15" customHeight="1" x14ac:dyDescent="0.25">
      <c r="B17" s="432" t="s">
        <v>253</v>
      </c>
      <c r="C17" s="433"/>
      <c r="D17" s="60">
        <v>3</v>
      </c>
      <c r="E17" s="60" t="s">
        <v>876</v>
      </c>
      <c r="F17" s="144" t="s">
        <v>880</v>
      </c>
    </row>
    <row r="18" spans="2:6" ht="15" customHeight="1" x14ac:dyDescent="0.25">
      <c r="B18" s="432" t="s">
        <v>254</v>
      </c>
      <c r="C18" s="433"/>
      <c r="D18" s="60">
        <v>4</v>
      </c>
      <c r="E18" s="60" t="s">
        <v>272</v>
      </c>
      <c r="F18" s="144" t="s">
        <v>881</v>
      </c>
    </row>
    <row r="19" spans="2:6" ht="15" customHeight="1" x14ac:dyDescent="0.25">
      <c r="B19" s="432" t="s">
        <v>255</v>
      </c>
      <c r="C19" s="433"/>
      <c r="D19" s="60">
        <v>5</v>
      </c>
      <c r="E19" s="60" t="s">
        <v>877</v>
      </c>
      <c r="F19" s="144" t="s">
        <v>882</v>
      </c>
    </row>
    <row r="20" spans="2:6" ht="15" customHeight="1" x14ac:dyDescent="0.25">
      <c r="B20" s="420"/>
      <c r="C20" s="421"/>
      <c r="D20" s="60">
        <v>6</v>
      </c>
      <c r="E20" s="60"/>
      <c r="F20" s="144"/>
    </row>
    <row r="21" spans="2:6" ht="15" customHeight="1" x14ac:dyDescent="0.25">
      <c r="B21" s="420"/>
      <c r="C21" s="421"/>
      <c r="D21" s="60">
        <v>7</v>
      </c>
      <c r="E21" s="60"/>
      <c r="F21" s="144"/>
    </row>
    <row r="22" spans="2:6" ht="15" customHeight="1" x14ac:dyDescent="0.25">
      <c r="B22" s="420"/>
      <c r="C22" s="421"/>
      <c r="D22" s="60">
        <v>8</v>
      </c>
      <c r="E22" s="60"/>
      <c r="F22" s="144"/>
    </row>
    <row r="23" spans="2:6" ht="15" customHeight="1" x14ac:dyDescent="0.25">
      <c r="B23" s="420"/>
      <c r="C23" s="421"/>
      <c r="D23" s="60">
        <v>9</v>
      </c>
      <c r="E23" s="60"/>
      <c r="F23" s="144"/>
    </row>
    <row r="24" spans="2:6" ht="15" customHeight="1" thickBot="1" x14ac:dyDescent="0.3">
      <c r="B24" s="422"/>
      <c r="C24" s="423"/>
      <c r="D24" s="145">
        <v>10</v>
      </c>
      <c r="E24" s="145"/>
      <c r="F24" s="146"/>
    </row>
    <row r="25" spans="2:6" ht="15.75" thickBot="1" x14ac:dyDescent="0.3"/>
    <row r="26" spans="2:6" ht="23.25" customHeight="1" x14ac:dyDescent="0.25">
      <c r="B26" s="424" t="s">
        <v>259</v>
      </c>
      <c r="C26" s="425"/>
    </row>
    <row r="27" spans="2:6" ht="15.75" x14ac:dyDescent="0.25">
      <c r="B27" s="147" t="s">
        <v>260</v>
      </c>
      <c r="C27" s="148"/>
    </row>
    <row r="28" spans="2:6" ht="15.75" x14ac:dyDescent="0.25">
      <c r="B28" s="147" t="s">
        <v>261</v>
      </c>
      <c r="C28" s="148"/>
    </row>
    <row r="29" spans="2:6" ht="33" customHeight="1" x14ac:dyDescent="0.25">
      <c r="B29" s="147" t="s">
        <v>262</v>
      </c>
      <c r="C29" s="148"/>
    </row>
    <row r="30" spans="2:6" ht="15.75" x14ac:dyDescent="0.25">
      <c r="B30" s="147" t="s">
        <v>263</v>
      </c>
      <c r="C30" s="149"/>
    </row>
    <row r="31" spans="2:6" ht="63.75" customHeight="1" thickBot="1" x14ac:dyDescent="0.3">
      <c r="B31" s="150" t="s">
        <v>264</v>
      </c>
      <c r="C31" s="151"/>
    </row>
  </sheetData>
  <mergeCells count="32">
    <mergeCell ref="B8:C8"/>
    <mergeCell ref="D4:F4"/>
    <mergeCell ref="D5:F5"/>
    <mergeCell ref="D6:F6"/>
    <mergeCell ref="D7:F7"/>
    <mergeCell ref="D8:F8"/>
    <mergeCell ref="B2:F2"/>
    <mergeCell ref="B4:C4"/>
    <mergeCell ref="B5:C5"/>
    <mergeCell ref="B6:C6"/>
    <mergeCell ref="B7:C7"/>
    <mergeCell ref="B20:C20"/>
    <mergeCell ref="B9:C9"/>
    <mergeCell ref="B10:C10"/>
    <mergeCell ref="B11:C11"/>
    <mergeCell ref="B12:C12"/>
    <mergeCell ref="B13:C13"/>
    <mergeCell ref="B14:C14"/>
    <mergeCell ref="D9:E9"/>
    <mergeCell ref="B15:C16"/>
    <mergeCell ref="B17:C17"/>
    <mergeCell ref="B18:C18"/>
    <mergeCell ref="B19:C19"/>
    <mergeCell ref="D10:F10"/>
    <mergeCell ref="D11:F11"/>
    <mergeCell ref="D12:F12"/>
    <mergeCell ref="D13:F13"/>
    <mergeCell ref="B21:C21"/>
    <mergeCell ref="B22:C22"/>
    <mergeCell ref="B23:C23"/>
    <mergeCell ref="B24:C24"/>
    <mergeCell ref="B26:C26"/>
  </mergeCells>
  <pageMargins left="0.7" right="0.7" top="0.75" bottom="0.75" header="0.3" footer="0.3"/>
  <pageSetup paperSize="9" scale="8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FORMÜLLER!$E$2:$E$11</xm:f>
          </x14:formula1>
          <xm:sqref>E15:E24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L242"/>
  <sheetViews>
    <sheetView topLeftCell="A229" workbookViewId="0">
      <selection activeCell="H242" sqref="H242"/>
    </sheetView>
  </sheetViews>
  <sheetFormatPr defaultRowHeight="15" x14ac:dyDescent="0.25"/>
  <cols>
    <col min="1" max="1" width="5" bestFit="1" customWidth="1"/>
    <col min="2" max="2" width="70.85546875" bestFit="1" customWidth="1"/>
    <col min="3" max="3" width="9.140625" bestFit="1" customWidth="1"/>
    <col min="5" max="5" width="14.5703125" bestFit="1" customWidth="1"/>
    <col min="6" max="6" width="21" customWidth="1"/>
    <col min="8" max="8" width="32.7109375" customWidth="1"/>
    <col min="9" max="9" width="19.42578125" customWidth="1"/>
    <col min="11" max="11" width="17.140625" style="124" customWidth="1"/>
    <col min="12" max="12" width="52.7109375" customWidth="1"/>
    <col min="13" max="13" width="9.140625" customWidth="1"/>
  </cols>
  <sheetData>
    <row r="1" spans="1:12" ht="23.25" customHeight="1" thickBot="1" x14ac:dyDescent="0.3">
      <c r="E1" s="75" t="s">
        <v>275</v>
      </c>
      <c r="F1" s="75" t="s">
        <v>276</v>
      </c>
      <c r="H1" s="125" t="s">
        <v>868</v>
      </c>
      <c r="I1" s="125" t="s">
        <v>283</v>
      </c>
      <c r="K1" s="451" t="s">
        <v>869</v>
      </c>
      <c r="L1" s="451"/>
    </row>
    <row r="2" spans="1:12" x14ac:dyDescent="0.25">
      <c r="A2" s="160" t="s">
        <v>890</v>
      </c>
      <c r="B2" s="161" t="s">
        <v>891</v>
      </c>
      <c r="C2" s="162" t="s">
        <v>892</v>
      </c>
      <c r="E2" t="s">
        <v>269</v>
      </c>
      <c r="H2" s="117" t="s">
        <v>284</v>
      </c>
      <c r="I2" s="117" t="s">
        <v>285</v>
      </c>
      <c r="K2" s="124" t="s">
        <v>766</v>
      </c>
      <c r="L2" t="s">
        <v>767</v>
      </c>
    </row>
    <row r="3" spans="1:12" x14ac:dyDescent="0.25">
      <c r="A3" s="175"/>
      <c r="B3" s="176" t="s">
        <v>1106</v>
      </c>
      <c r="C3" s="177" t="s">
        <v>1106</v>
      </c>
      <c r="E3" t="s">
        <v>270</v>
      </c>
      <c r="H3" s="117" t="s">
        <v>286</v>
      </c>
      <c r="I3" s="117" t="s">
        <v>287</v>
      </c>
      <c r="K3" s="124" t="s">
        <v>818</v>
      </c>
      <c r="L3" t="s">
        <v>768</v>
      </c>
    </row>
    <row r="4" spans="1:12" x14ac:dyDescent="0.25">
      <c r="A4" s="157">
        <v>1</v>
      </c>
      <c r="B4" s="158" t="s">
        <v>893</v>
      </c>
      <c r="C4" s="159" t="s">
        <v>894</v>
      </c>
      <c r="E4" t="s">
        <v>271</v>
      </c>
      <c r="H4" s="117" t="s">
        <v>1104</v>
      </c>
      <c r="I4" s="117" t="s">
        <v>288</v>
      </c>
      <c r="K4" s="124" t="s">
        <v>819</v>
      </c>
      <c r="L4" t="s">
        <v>769</v>
      </c>
    </row>
    <row r="5" spans="1:12" x14ac:dyDescent="0.25">
      <c r="A5" s="157">
        <v>2</v>
      </c>
      <c r="B5" s="158" t="s">
        <v>895</v>
      </c>
      <c r="C5" s="159" t="s">
        <v>896</v>
      </c>
      <c r="E5" t="s">
        <v>272</v>
      </c>
      <c r="H5" s="117" t="s">
        <v>1105</v>
      </c>
      <c r="I5" s="117" t="s">
        <v>289</v>
      </c>
      <c r="K5" s="124" t="s">
        <v>820</v>
      </c>
      <c r="L5" t="s">
        <v>770</v>
      </c>
    </row>
    <row r="6" spans="1:12" x14ac:dyDescent="0.25">
      <c r="A6" s="157">
        <v>3</v>
      </c>
      <c r="B6" s="158" t="s">
        <v>897</v>
      </c>
      <c r="C6" s="159" t="s">
        <v>898</v>
      </c>
      <c r="E6" t="s">
        <v>273</v>
      </c>
      <c r="H6" s="117" t="s">
        <v>290</v>
      </c>
      <c r="I6" s="117" t="s">
        <v>291</v>
      </c>
      <c r="K6" s="124" t="s">
        <v>942</v>
      </c>
      <c r="L6" t="s">
        <v>943</v>
      </c>
    </row>
    <row r="7" spans="1:12" x14ac:dyDescent="0.25">
      <c r="A7" s="157">
        <v>4</v>
      </c>
      <c r="B7" s="158" t="s">
        <v>899</v>
      </c>
      <c r="C7" s="159" t="s">
        <v>900</v>
      </c>
      <c r="E7" t="s">
        <v>277</v>
      </c>
      <c r="H7" s="117" t="s">
        <v>292</v>
      </c>
      <c r="I7" s="117" t="s">
        <v>293</v>
      </c>
      <c r="K7" s="124" t="s">
        <v>944</v>
      </c>
      <c r="L7" t="s">
        <v>945</v>
      </c>
    </row>
    <row r="8" spans="1:12" x14ac:dyDescent="0.25">
      <c r="A8" s="157">
        <v>5</v>
      </c>
      <c r="B8" s="158" t="s">
        <v>901</v>
      </c>
      <c r="C8" s="159" t="s">
        <v>902</v>
      </c>
      <c r="E8" t="s">
        <v>274</v>
      </c>
      <c r="H8" s="117" t="s">
        <v>294</v>
      </c>
      <c r="I8" s="117" t="s">
        <v>295</v>
      </c>
      <c r="K8" s="124" t="s">
        <v>821</v>
      </c>
      <c r="L8" t="s">
        <v>771</v>
      </c>
    </row>
    <row r="9" spans="1:12" x14ac:dyDescent="0.25">
      <c r="A9" s="157">
        <v>6</v>
      </c>
      <c r="B9" s="158" t="s">
        <v>903</v>
      </c>
      <c r="C9" s="159" t="s">
        <v>904</v>
      </c>
      <c r="E9" t="s">
        <v>886</v>
      </c>
      <c r="H9" s="117" t="s">
        <v>296</v>
      </c>
      <c r="I9" s="117" t="s">
        <v>297</v>
      </c>
      <c r="K9" s="124" t="s">
        <v>822</v>
      </c>
      <c r="L9" t="s">
        <v>772</v>
      </c>
    </row>
    <row r="10" spans="1:12" x14ac:dyDescent="0.25">
      <c r="A10" s="157">
        <v>7</v>
      </c>
      <c r="B10" s="158" t="s">
        <v>905</v>
      </c>
      <c r="C10" s="159" t="s">
        <v>906</v>
      </c>
      <c r="E10" t="s">
        <v>876</v>
      </c>
      <c r="H10" s="117" t="s">
        <v>298</v>
      </c>
      <c r="I10" s="117" t="s">
        <v>299</v>
      </c>
      <c r="K10" s="124" t="s">
        <v>823</v>
      </c>
      <c r="L10" t="s">
        <v>773</v>
      </c>
    </row>
    <row r="11" spans="1:12" x14ac:dyDescent="0.25">
      <c r="A11" s="157">
        <v>8</v>
      </c>
      <c r="B11" s="158" t="s">
        <v>907</v>
      </c>
      <c r="C11" s="159" t="s">
        <v>908</v>
      </c>
      <c r="E11" t="s">
        <v>877</v>
      </c>
      <c r="H11" s="117" t="s">
        <v>300</v>
      </c>
      <c r="I11" s="117" t="s">
        <v>301</v>
      </c>
      <c r="K11" s="124" t="s">
        <v>824</v>
      </c>
      <c r="L11" t="s">
        <v>774</v>
      </c>
    </row>
    <row r="12" spans="1:12" x14ac:dyDescent="0.25">
      <c r="A12" s="157">
        <v>9</v>
      </c>
      <c r="B12" s="158" t="s">
        <v>909</v>
      </c>
      <c r="C12" s="159" t="s">
        <v>910</v>
      </c>
      <c r="H12" s="117" t="s">
        <v>302</v>
      </c>
      <c r="I12" s="117" t="s">
        <v>303</v>
      </c>
      <c r="K12" s="124" t="s">
        <v>825</v>
      </c>
      <c r="L12" t="s">
        <v>775</v>
      </c>
    </row>
    <row r="13" spans="1:12" x14ac:dyDescent="0.25">
      <c r="A13" s="157">
        <v>10</v>
      </c>
      <c r="B13" s="158" t="s">
        <v>911</v>
      </c>
      <c r="C13" s="159" t="s">
        <v>912</v>
      </c>
      <c r="H13" s="117" t="s">
        <v>304</v>
      </c>
      <c r="I13" s="117" t="s">
        <v>305</v>
      </c>
      <c r="K13" s="124" t="s">
        <v>826</v>
      </c>
      <c r="L13" t="s">
        <v>776</v>
      </c>
    </row>
    <row r="14" spans="1:12" x14ac:dyDescent="0.25">
      <c r="A14" s="157">
        <v>11</v>
      </c>
      <c r="B14" s="158" t="s">
        <v>913</v>
      </c>
      <c r="C14" s="159" t="s">
        <v>914</v>
      </c>
      <c r="H14" s="117" t="s">
        <v>306</v>
      </c>
      <c r="I14" s="117" t="s">
        <v>307</v>
      </c>
      <c r="K14" s="124" t="s">
        <v>946</v>
      </c>
      <c r="L14" t="s">
        <v>777</v>
      </c>
    </row>
    <row r="15" spans="1:12" x14ac:dyDescent="0.25">
      <c r="A15" s="157">
        <v>12</v>
      </c>
      <c r="B15" s="158" t="s">
        <v>915</v>
      </c>
      <c r="C15" s="159" t="s">
        <v>916</v>
      </c>
      <c r="H15" s="117" t="s">
        <v>308</v>
      </c>
      <c r="I15" s="117" t="s">
        <v>309</v>
      </c>
      <c r="K15" s="124" t="s">
        <v>827</v>
      </c>
      <c r="L15" t="s">
        <v>778</v>
      </c>
    </row>
    <row r="16" spans="1:12" x14ac:dyDescent="0.25">
      <c r="A16" s="157">
        <v>13</v>
      </c>
      <c r="B16" s="158" t="s">
        <v>917</v>
      </c>
      <c r="C16" s="159" t="s">
        <v>918</v>
      </c>
      <c r="H16" s="117" t="s">
        <v>310</v>
      </c>
      <c r="I16" s="117" t="s">
        <v>311</v>
      </c>
      <c r="K16" s="124" t="s">
        <v>828</v>
      </c>
      <c r="L16" t="s">
        <v>779</v>
      </c>
    </row>
    <row r="17" spans="1:12" x14ac:dyDescent="0.25">
      <c r="A17" s="157">
        <v>14</v>
      </c>
      <c r="B17" s="158" t="s">
        <v>919</v>
      </c>
      <c r="C17" s="159" t="s">
        <v>920</v>
      </c>
      <c r="H17" s="117" t="s">
        <v>312</v>
      </c>
      <c r="I17" s="117" t="s">
        <v>313</v>
      </c>
      <c r="K17" s="124" t="s">
        <v>829</v>
      </c>
      <c r="L17" t="s">
        <v>780</v>
      </c>
    </row>
    <row r="18" spans="1:12" x14ac:dyDescent="0.25">
      <c r="A18" s="157">
        <v>15</v>
      </c>
      <c r="B18" s="158" t="s">
        <v>921</v>
      </c>
      <c r="C18" s="159" t="s">
        <v>922</v>
      </c>
      <c r="H18" s="117" t="s">
        <v>314</v>
      </c>
      <c r="I18" s="117" t="s">
        <v>315</v>
      </c>
      <c r="K18" s="124" t="s">
        <v>947</v>
      </c>
      <c r="L18" t="s">
        <v>781</v>
      </c>
    </row>
    <row r="19" spans="1:12" x14ac:dyDescent="0.25">
      <c r="A19" s="157">
        <v>16</v>
      </c>
      <c r="B19" s="158" t="s">
        <v>923</v>
      </c>
      <c r="C19" s="159" t="s">
        <v>924</v>
      </c>
      <c r="H19" s="117" t="s">
        <v>316</v>
      </c>
      <c r="I19" s="117" t="s">
        <v>317</v>
      </c>
      <c r="K19" s="124" t="s">
        <v>830</v>
      </c>
      <c r="L19" t="s">
        <v>782</v>
      </c>
    </row>
    <row r="20" spans="1:12" x14ac:dyDescent="0.25">
      <c r="A20" s="157">
        <v>17</v>
      </c>
      <c r="B20" s="158" t="s">
        <v>925</v>
      </c>
      <c r="C20" s="159" t="s">
        <v>926</v>
      </c>
      <c r="H20" s="117" t="s">
        <v>318</v>
      </c>
      <c r="I20" s="117" t="s">
        <v>319</v>
      </c>
      <c r="K20" s="124" t="s">
        <v>831</v>
      </c>
      <c r="L20" t="s">
        <v>783</v>
      </c>
    </row>
    <row r="21" spans="1:12" x14ac:dyDescent="0.25">
      <c r="A21" s="157">
        <v>18</v>
      </c>
      <c r="B21" s="158" t="s">
        <v>927</v>
      </c>
      <c r="C21" s="159" t="s">
        <v>928</v>
      </c>
      <c r="H21" s="117" t="s">
        <v>320</v>
      </c>
      <c r="I21" s="117" t="s">
        <v>321</v>
      </c>
      <c r="K21" s="124" t="s">
        <v>832</v>
      </c>
      <c r="L21" t="s">
        <v>784</v>
      </c>
    </row>
    <row r="22" spans="1:12" x14ac:dyDescent="0.25">
      <c r="A22" s="157">
        <v>19</v>
      </c>
      <c r="B22" s="158" t="s">
        <v>929</v>
      </c>
      <c r="C22" s="159" t="s">
        <v>930</v>
      </c>
      <c r="H22" s="117" t="s">
        <v>322</v>
      </c>
      <c r="I22" s="117" t="s">
        <v>323</v>
      </c>
      <c r="K22" s="124" t="s">
        <v>833</v>
      </c>
      <c r="L22" t="s">
        <v>785</v>
      </c>
    </row>
    <row r="23" spans="1:12" x14ac:dyDescent="0.25">
      <c r="A23" s="157">
        <v>20</v>
      </c>
      <c r="B23" s="158" t="s">
        <v>931</v>
      </c>
      <c r="C23" s="159" t="s">
        <v>932</v>
      </c>
      <c r="H23" s="117" t="s">
        <v>324</v>
      </c>
      <c r="I23" s="117" t="s">
        <v>325</v>
      </c>
      <c r="K23" s="124" t="s">
        <v>834</v>
      </c>
      <c r="L23" t="s">
        <v>786</v>
      </c>
    </row>
    <row r="24" spans="1:12" x14ac:dyDescent="0.25">
      <c r="A24" s="157">
        <v>21</v>
      </c>
      <c r="B24" s="158" t="s">
        <v>266</v>
      </c>
      <c r="C24" s="159" t="s">
        <v>267</v>
      </c>
      <c r="H24" s="117" t="s">
        <v>326</v>
      </c>
      <c r="I24" s="117" t="s">
        <v>327</v>
      </c>
      <c r="K24" s="124" t="s">
        <v>835</v>
      </c>
      <c r="L24" t="s">
        <v>787</v>
      </c>
    </row>
    <row r="25" spans="1:12" x14ac:dyDescent="0.25">
      <c r="A25" s="157">
        <v>22</v>
      </c>
      <c r="B25" s="158" t="s">
        <v>933</v>
      </c>
      <c r="C25" s="159" t="s">
        <v>934</v>
      </c>
      <c r="H25" s="117" t="s">
        <v>328</v>
      </c>
      <c r="I25" s="117" t="s">
        <v>329</v>
      </c>
      <c r="K25" s="124" t="s">
        <v>836</v>
      </c>
      <c r="L25" t="s">
        <v>856</v>
      </c>
    </row>
    <row r="26" spans="1:12" x14ac:dyDescent="0.25">
      <c r="A26" s="157">
        <v>23</v>
      </c>
      <c r="B26" s="158" t="s">
        <v>935</v>
      </c>
      <c r="C26" s="159" t="s">
        <v>936</v>
      </c>
      <c r="H26" s="117" t="s">
        <v>330</v>
      </c>
      <c r="I26" s="117" t="s">
        <v>331</v>
      </c>
      <c r="K26" s="124" t="s">
        <v>837</v>
      </c>
      <c r="L26" t="s">
        <v>857</v>
      </c>
    </row>
    <row r="27" spans="1:12" x14ac:dyDescent="0.25">
      <c r="H27" s="117" t="s">
        <v>332</v>
      </c>
      <c r="I27" s="117" t="s">
        <v>333</v>
      </c>
      <c r="K27" s="124" t="s">
        <v>948</v>
      </c>
      <c r="L27" t="s">
        <v>949</v>
      </c>
    </row>
    <row r="28" spans="1:12" x14ac:dyDescent="0.25">
      <c r="H28" s="117" t="s">
        <v>334</v>
      </c>
      <c r="I28" s="117" t="s">
        <v>335</v>
      </c>
      <c r="K28" s="124" t="s">
        <v>838</v>
      </c>
      <c r="L28" t="s">
        <v>858</v>
      </c>
    </row>
    <row r="29" spans="1:12" x14ac:dyDescent="0.25">
      <c r="H29" s="117" t="s">
        <v>336</v>
      </c>
      <c r="I29" s="117" t="s">
        <v>337</v>
      </c>
      <c r="K29" s="124" t="s">
        <v>839</v>
      </c>
      <c r="L29" t="s">
        <v>859</v>
      </c>
    </row>
    <row r="30" spans="1:12" x14ac:dyDescent="0.25">
      <c r="H30" s="117" t="s">
        <v>338</v>
      </c>
      <c r="I30" s="117" t="s">
        <v>339</v>
      </c>
      <c r="K30" s="124" t="s">
        <v>840</v>
      </c>
      <c r="L30" t="s">
        <v>860</v>
      </c>
    </row>
    <row r="31" spans="1:12" x14ac:dyDescent="0.25">
      <c r="H31" s="117" t="s">
        <v>340</v>
      </c>
      <c r="I31" s="117" t="s">
        <v>341</v>
      </c>
      <c r="K31" s="124" t="s">
        <v>841</v>
      </c>
      <c r="L31" t="s">
        <v>861</v>
      </c>
    </row>
    <row r="32" spans="1:12" x14ac:dyDescent="0.25">
      <c r="H32" s="117" t="s">
        <v>342</v>
      </c>
      <c r="I32" s="117" t="s">
        <v>343</v>
      </c>
      <c r="K32" s="124" t="s">
        <v>842</v>
      </c>
      <c r="L32" t="s">
        <v>862</v>
      </c>
    </row>
    <row r="33" spans="8:12" x14ac:dyDescent="0.25">
      <c r="H33" s="117" t="s">
        <v>344</v>
      </c>
      <c r="I33" s="117" t="s">
        <v>345</v>
      </c>
      <c r="K33" s="124" t="s">
        <v>843</v>
      </c>
      <c r="L33" t="s">
        <v>788</v>
      </c>
    </row>
    <row r="34" spans="8:12" x14ac:dyDescent="0.25">
      <c r="H34" s="117" t="s">
        <v>346</v>
      </c>
      <c r="I34" s="117" t="s">
        <v>347</v>
      </c>
      <c r="K34" s="124" t="s">
        <v>950</v>
      </c>
      <c r="L34" t="s">
        <v>863</v>
      </c>
    </row>
    <row r="35" spans="8:12" x14ac:dyDescent="0.25">
      <c r="H35" s="117" t="s">
        <v>348</v>
      </c>
      <c r="I35" s="117" t="s">
        <v>349</v>
      </c>
      <c r="K35" s="124" t="s">
        <v>844</v>
      </c>
      <c r="L35" t="s">
        <v>864</v>
      </c>
    </row>
    <row r="36" spans="8:12" x14ac:dyDescent="0.25">
      <c r="H36" s="117" t="s">
        <v>350</v>
      </c>
      <c r="I36" s="117" t="s">
        <v>351</v>
      </c>
      <c r="K36" s="124" t="s">
        <v>951</v>
      </c>
      <c r="L36" t="s">
        <v>789</v>
      </c>
    </row>
    <row r="37" spans="8:12" x14ac:dyDescent="0.25">
      <c r="H37" s="117" t="s">
        <v>352</v>
      </c>
      <c r="I37" s="117" t="s">
        <v>353</v>
      </c>
      <c r="K37" s="124" t="s">
        <v>952</v>
      </c>
      <c r="L37" t="s">
        <v>790</v>
      </c>
    </row>
    <row r="38" spans="8:12" x14ac:dyDescent="0.25">
      <c r="H38" s="117" t="s">
        <v>354</v>
      </c>
      <c r="I38" s="117" t="s">
        <v>355</v>
      </c>
      <c r="K38" s="124" t="s">
        <v>953</v>
      </c>
      <c r="L38" t="s">
        <v>954</v>
      </c>
    </row>
    <row r="39" spans="8:12" x14ac:dyDescent="0.25">
      <c r="H39" s="117" t="s">
        <v>356</v>
      </c>
      <c r="I39" s="117" t="s">
        <v>357</v>
      </c>
      <c r="K39" s="124" t="s">
        <v>955</v>
      </c>
      <c r="L39" t="s">
        <v>956</v>
      </c>
    </row>
    <row r="40" spans="8:12" x14ac:dyDescent="0.25">
      <c r="H40" s="117" t="s">
        <v>358</v>
      </c>
      <c r="I40" s="117" t="s">
        <v>359</v>
      </c>
      <c r="K40" s="124" t="s">
        <v>957</v>
      </c>
      <c r="L40" t="s">
        <v>958</v>
      </c>
    </row>
    <row r="41" spans="8:12" x14ac:dyDescent="0.25">
      <c r="H41" s="117" t="s">
        <v>360</v>
      </c>
      <c r="I41" s="117" t="s">
        <v>361</v>
      </c>
      <c r="K41" s="124" t="s">
        <v>845</v>
      </c>
      <c r="L41" t="s">
        <v>791</v>
      </c>
    </row>
    <row r="42" spans="8:12" x14ac:dyDescent="0.25">
      <c r="H42" s="117" t="s">
        <v>362</v>
      </c>
      <c r="I42" s="117" t="s">
        <v>363</v>
      </c>
      <c r="K42" s="124" t="s">
        <v>846</v>
      </c>
      <c r="L42" t="s">
        <v>792</v>
      </c>
    </row>
    <row r="43" spans="8:12" x14ac:dyDescent="0.25">
      <c r="H43" s="117" t="s">
        <v>364</v>
      </c>
      <c r="I43" s="117" t="s">
        <v>365</v>
      </c>
      <c r="K43" s="124" t="s">
        <v>959</v>
      </c>
      <c r="L43" t="s">
        <v>960</v>
      </c>
    </row>
    <row r="44" spans="8:12" x14ac:dyDescent="0.25">
      <c r="H44" s="117" t="s">
        <v>366</v>
      </c>
      <c r="I44" s="117" t="s">
        <v>367</v>
      </c>
      <c r="K44" s="124" t="s">
        <v>961</v>
      </c>
      <c r="L44" t="s">
        <v>793</v>
      </c>
    </row>
    <row r="45" spans="8:12" x14ac:dyDescent="0.25">
      <c r="H45" s="117" t="s">
        <v>368</v>
      </c>
      <c r="I45" s="117" t="s">
        <v>369</v>
      </c>
      <c r="K45" s="124" t="s">
        <v>847</v>
      </c>
      <c r="L45" t="s">
        <v>794</v>
      </c>
    </row>
    <row r="46" spans="8:12" x14ac:dyDescent="0.25">
      <c r="H46" s="117" t="s">
        <v>370</v>
      </c>
      <c r="I46" s="117" t="s">
        <v>371</v>
      </c>
      <c r="K46" s="124" t="s">
        <v>962</v>
      </c>
      <c r="L46" t="s">
        <v>963</v>
      </c>
    </row>
    <row r="47" spans="8:12" x14ac:dyDescent="0.25">
      <c r="H47" s="117" t="s">
        <v>372</v>
      </c>
      <c r="I47" s="117" t="s">
        <v>373</v>
      </c>
      <c r="K47" s="124" t="s">
        <v>964</v>
      </c>
      <c r="L47" t="s">
        <v>965</v>
      </c>
    </row>
    <row r="48" spans="8:12" x14ac:dyDescent="0.25">
      <c r="H48" s="117" t="s">
        <v>374</v>
      </c>
      <c r="I48" s="117" t="s">
        <v>375</v>
      </c>
      <c r="K48" s="124" t="s">
        <v>966</v>
      </c>
      <c r="L48" t="s">
        <v>967</v>
      </c>
    </row>
    <row r="49" spans="8:12" x14ac:dyDescent="0.25">
      <c r="H49" s="117" t="s">
        <v>376</v>
      </c>
      <c r="I49" s="117" t="s">
        <v>377</v>
      </c>
      <c r="K49" s="124" t="s">
        <v>968</v>
      </c>
      <c r="L49" t="s">
        <v>969</v>
      </c>
    </row>
    <row r="50" spans="8:12" x14ac:dyDescent="0.25">
      <c r="H50" s="117" t="s">
        <v>378</v>
      </c>
      <c r="I50" s="117" t="s">
        <v>379</v>
      </c>
      <c r="K50" s="124" t="s">
        <v>970</v>
      </c>
      <c r="L50" t="s">
        <v>971</v>
      </c>
    </row>
    <row r="51" spans="8:12" x14ac:dyDescent="0.25">
      <c r="H51" s="117" t="s">
        <v>380</v>
      </c>
      <c r="I51" s="117" t="s">
        <v>381</v>
      </c>
      <c r="K51" s="124" t="s">
        <v>972</v>
      </c>
      <c r="L51" t="s">
        <v>969</v>
      </c>
    </row>
    <row r="52" spans="8:12" x14ac:dyDescent="0.25">
      <c r="H52" s="117" t="s">
        <v>382</v>
      </c>
      <c r="I52" s="117" t="s">
        <v>383</v>
      </c>
      <c r="K52" s="124" t="s">
        <v>973</v>
      </c>
      <c r="L52" t="s">
        <v>811</v>
      </c>
    </row>
    <row r="53" spans="8:12" x14ac:dyDescent="0.25">
      <c r="H53" s="117" t="s">
        <v>384</v>
      </c>
      <c r="I53" s="117" t="s">
        <v>385</v>
      </c>
      <c r="K53" s="124" t="s">
        <v>848</v>
      </c>
      <c r="L53" t="s">
        <v>795</v>
      </c>
    </row>
    <row r="54" spans="8:12" x14ac:dyDescent="0.25">
      <c r="H54" s="117" t="s">
        <v>386</v>
      </c>
      <c r="I54" s="117" t="s">
        <v>387</v>
      </c>
      <c r="K54" s="124" t="s">
        <v>849</v>
      </c>
      <c r="L54" t="s">
        <v>796</v>
      </c>
    </row>
    <row r="55" spans="8:12" x14ac:dyDescent="0.25">
      <c r="H55" s="117" t="s">
        <v>388</v>
      </c>
      <c r="I55" s="117" t="s">
        <v>389</v>
      </c>
      <c r="K55" s="124" t="s">
        <v>974</v>
      </c>
      <c r="L55" t="s">
        <v>797</v>
      </c>
    </row>
    <row r="56" spans="8:12" x14ac:dyDescent="0.25">
      <c r="H56" s="117" t="s">
        <v>390</v>
      </c>
      <c r="I56" s="117" t="s">
        <v>391</v>
      </c>
      <c r="K56" s="124" t="s">
        <v>975</v>
      </c>
      <c r="L56" t="s">
        <v>799</v>
      </c>
    </row>
    <row r="57" spans="8:12" x14ac:dyDescent="0.25">
      <c r="H57" s="117" t="s">
        <v>392</v>
      </c>
      <c r="I57" s="117" t="s">
        <v>393</v>
      </c>
      <c r="K57" s="124" t="s">
        <v>798</v>
      </c>
      <c r="L57" t="s">
        <v>976</v>
      </c>
    </row>
    <row r="58" spans="8:12" x14ac:dyDescent="0.25">
      <c r="H58" s="117" t="s">
        <v>394</v>
      </c>
      <c r="I58" s="117" t="s">
        <v>395</v>
      </c>
      <c r="K58" s="124" t="s">
        <v>977</v>
      </c>
      <c r="L58" t="s">
        <v>978</v>
      </c>
    </row>
    <row r="59" spans="8:12" x14ac:dyDescent="0.25">
      <c r="H59" s="117" t="s">
        <v>396</v>
      </c>
      <c r="I59" s="117" t="s">
        <v>397</v>
      </c>
      <c r="K59" s="124" t="s">
        <v>979</v>
      </c>
      <c r="L59" t="s">
        <v>865</v>
      </c>
    </row>
    <row r="60" spans="8:12" x14ac:dyDescent="0.25">
      <c r="H60" s="117" t="s">
        <v>398</v>
      </c>
      <c r="I60" s="117" t="s">
        <v>399</v>
      </c>
      <c r="K60" s="124" t="s">
        <v>980</v>
      </c>
      <c r="L60" t="s">
        <v>800</v>
      </c>
    </row>
    <row r="61" spans="8:12" x14ac:dyDescent="0.25">
      <c r="H61" s="117" t="s">
        <v>400</v>
      </c>
      <c r="I61" s="117" t="s">
        <v>401</v>
      </c>
      <c r="K61" s="124" t="s">
        <v>981</v>
      </c>
      <c r="L61" t="s">
        <v>982</v>
      </c>
    </row>
    <row r="62" spans="8:12" x14ac:dyDescent="0.25">
      <c r="H62" s="117" t="s">
        <v>402</v>
      </c>
      <c r="I62" s="117" t="s">
        <v>403</v>
      </c>
      <c r="K62" s="124" t="s">
        <v>983</v>
      </c>
      <c r="L62" t="s">
        <v>801</v>
      </c>
    </row>
    <row r="63" spans="8:12" x14ac:dyDescent="0.25">
      <c r="H63" s="117" t="s">
        <v>404</v>
      </c>
      <c r="I63" s="117" t="s">
        <v>405</v>
      </c>
      <c r="K63" s="124" t="s">
        <v>984</v>
      </c>
      <c r="L63" t="s">
        <v>985</v>
      </c>
    </row>
    <row r="64" spans="8:12" x14ac:dyDescent="0.25">
      <c r="H64" s="117" t="s">
        <v>406</v>
      </c>
      <c r="I64" s="117" t="s">
        <v>407</v>
      </c>
      <c r="K64" s="124" t="s">
        <v>986</v>
      </c>
      <c r="L64" t="s">
        <v>987</v>
      </c>
    </row>
    <row r="65" spans="8:12" x14ac:dyDescent="0.25">
      <c r="H65" s="117" t="s">
        <v>408</v>
      </c>
      <c r="I65" s="117" t="s">
        <v>409</v>
      </c>
      <c r="K65" s="124" t="s">
        <v>988</v>
      </c>
      <c r="L65" t="s">
        <v>989</v>
      </c>
    </row>
    <row r="66" spans="8:12" x14ac:dyDescent="0.25">
      <c r="H66" s="117" t="s">
        <v>410</v>
      </c>
      <c r="I66" s="117" t="s">
        <v>411</v>
      </c>
      <c r="K66" s="124" t="s">
        <v>990</v>
      </c>
      <c r="L66" t="s">
        <v>991</v>
      </c>
    </row>
    <row r="67" spans="8:12" x14ac:dyDescent="0.25">
      <c r="H67" s="117" t="s">
        <v>412</v>
      </c>
      <c r="I67" s="117" t="s">
        <v>413</v>
      </c>
      <c r="K67" s="124" t="s">
        <v>992</v>
      </c>
      <c r="L67" t="s">
        <v>993</v>
      </c>
    </row>
    <row r="68" spans="8:12" x14ac:dyDescent="0.25">
      <c r="H68" s="117" t="s">
        <v>414</v>
      </c>
      <c r="I68" s="117" t="s">
        <v>415</v>
      </c>
      <c r="K68" s="124" t="s">
        <v>994</v>
      </c>
      <c r="L68" t="s">
        <v>995</v>
      </c>
    </row>
    <row r="69" spans="8:12" x14ac:dyDescent="0.25">
      <c r="H69" s="117" t="s">
        <v>416</v>
      </c>
      <c r="I69" s="117" t="s">
        <v>417</v>
      </c>
      <c r="K69" s="124" t="s">
        <v>996</v>
      </c>
      <c r="L69" t="s">
        <v>802</v>
      </c>
    </row>
    <row r="70" spans="8:12" x14ac:dyDescent="0.25">
      <c r="H70" s="117" t="s">
        <v>418</v>
      </c>
      <c r="I70" s="117" t="s">
        <v>419</v>
      </c>
      <c r="K70" s="124" t="s">
        <v>850</v>
      </c>
      <c r="L70" t="s">
        <v>803</v>
      </c>
    </row>
    <row r="71" spans="8:12" x14ac:dyDescent="0.25">
      <c r="H71" s="117" t="s">
        <v>420</v>
      </c>
      <c r="I71" s="117" t="s">
        <v>421</v>
      </c>
      <c r="K71" s="124" t="s">
        <v>997</v>
      </c>
      <c r="L71" t="s">
        <v>866</v>
      </c>
    </row>
    <row r="72" spans="8:12" x14ac:dyDescent="0.25">
      <c r="H72" s="117" t="s">
        <v>422</v>
      </c>
      <c r="I72" s="117" t="s">
        <v>423</v>
      </c>
      <c r="K72" s="124" t="s">
        <v>851</v>
      </c>
      <c r="L72" t="s">
        <v>804</v>
      </c>
    </row>
    <row r="73" spans="8:12" x14ac:dyDescent="0.25">
      <c r="H73" s="117" t="s">
        <v>424</v>
      </c>
      <c r="I73" s="117" t="s">
        <v>425</v>
      </c>
      <c r="K73" s="124" t="s">
        <v>852</v>
      </c>
      <c r="L73" t="s">
        <v>805</v>
      </c>
    </row>
    <row r="74" spans="8:12" x14ac:dyDescent="0.25">
      <c r="H74" s="117" t="s">
        <v>426</v>
      </c>
      <c r="I74" s="117" t="s">
        <v>427</v>
      </c>
      <c r="K74" s="124" t="s">
        <v>998</v>
      </c>
      <c r="L74" t="s">
        <v>807</v>
      </c>
    </row>
    <row r="75" spans="8:12" x14ac:dyDescent="0.25">
      <c r="H75" s="117" t="s">
        <v>428</v>
      </c>
      <c r="I75" s="117" t="s">
        <v>429</v>
      </c>
      <c r="K75" s="124" t="s">
        <v>806</v>
      </c>
      <c r="L75" t="s">
        <v>999</v>
      </c>
    </row>
    <row r="76" spans="8:12" x14ac:dyDescent="0.25">
      <c r="H76" s="117" t="s">
        <v>430</v>
      </c>
      <c r="I76" s="117" t="s">
        <v>431</v>
      </c>
      <c r="K76" s="124" t="s">
        <v>1000</v>
      </c>
      <c r="L76" t="s">
        <v>808</v>
      </c>
    </row>
    <row r="77" spans="8:12" x14ac:dyDescent="0.25">
      <c r="H77" s="117" t="s">
        <v>432</v>
      </c>
      <c r="I77" s="117" t="s">
        <v>433</v>
      </c>
      <c r="K77" s="124" t="s">
        <v>1001</v>
      </c>
      <c r="L77" t="s">
        <v>1002</v>
      </c>
    </row>
    <row r="78" spans="8:12" x14ac:dyDescent="0.25">
      <c r="H78" s="117" t="s">
        <v>434</v>
      </c>
      <c r="I78" s="117" t="s">
        <v>435</v>
      </c>
      <c r="K78" s="124" t="s">
        <v>1003</v>
      </c>
      <c r="L78" t="s">
        <v>1004</v>
      </c>
    </row>
    <row r="79" spans="8:12" x14ac:dyDescent="0.25">
      <c r="H79" s="117" t="s">
        <v>436</v>
      </c>
      <c r="I79" s="117" t="s">
        <v>437</v>
      </c>
      <c r="K79" s="124" t="s">
        <v>1005</v>
      </c>
      <c r="L79" t="s">
        <v>1006</v>
      </c>
    </row>
    <row r="80" spans="8:12" x14ac:dyDescent="0.25">
      <c r="H80" s="117" t="s">
        <v>438</v>
      </c>
      <c r="I80" s="117" t="s">
        <v>439</v>
      </c>
      <c r="K80" s="124" t="s">
        <v>1007</v>
      </c>
      <c r="L80" t="s">
        <v>1008</v>
      </c>
    </row>
    <row r="81" spans="8:12" x14ac:dyDescent="0.25">
      <c r="H81" s="117" t="s">
        <v>440</v>
      </c>
      <c r="I81" s="117" t="s">
        <v>441</v>
      </c>
      <c r="K81" s="124" t="s">
        <v>1009</v>
      </c>
      <c r="L81" t="s">
        <v>1010</v>
      </c>
    </row>
    <row r="82" spans="8:12" x14ac:dyDescent="0.25">
      <c r="H82" s="117" t="s">
        <v>442</v>
      </c>
      <c r="I82" s="117" t="s">
        <v>443</v>
      </c>
      <c r="K82" s="124" t="s">
        <v>1011</v>
      </c>
      <c r="L82" t="s">
        <v>1010</v>
      </c>
    </row>
    <row r="83" spans="8:12" x14ac:dyDescent="0.25">
      <c r="H83" s="117" t="s">
        <v>444</v>
      </c>
      <c r="I83" s="117" t="s">
        <v>445</v>
      </c>
      <c r="K83" s="124" t="s">
        <v>1012</v>
      </c>
      <c r="L83" t="s">
        <v>1013</v>
      </c>
    </row>
    <row r="84" spans="8:12" x14ac:dyDescent="0.25">
      <c r="H84" s="117" t="s">
        <v>446</v>
      </c>
      <c r="I84" s="117" t="s">
        <v>447</v>
      </c>
      <c r="K84" s="124" t="s">
        <v>1014</v>
      </c>
      <c r="L84" t="s">
        <v>1015</v>
      </c>
    </row>
    <row r="85" spans="8:12" x14ac:dyDescent="0.25">
      <c r="H85" s="117" t="s">
        <v>448</v>
      </c>
      <c r="I85" s="117" t="s">
        <v>449</v>
      </c>
      <c r="K85" s="124" t="s">
        <v>1016</v>
      </c>
      <c r="L85" t="s">
        <v>809</v>
      </c>
    </row>
    <row r="86" spans="8:12" x14ac:dyDescent="0.25">
      <c r="H86" s="117" t="s">
        <v>450</v>
      </c>
      <c r="I86" s="117" t="s">
        <v>451</v>
      </c>
      <c r="K86" s="124" t="s">
        <v>853</v>
      </c>
      <c r="L86" t="s">
        <v>867</v>
      </c>
    </row>
    <row r="87" spans="8:12" ht="25.5" x14ac:dyDescent="0.25">
      <c r="H87" s="117" t="s">
        <v>452</v>
      </c>
      <c r="I87" s="117" t="s">
        <v>453</v>
      </c>
      <c r="K87" s="124" t="s">
        <v>854</v>
      </c>
      <c r="L87" t="s">
        <v>810</v>
      </c>
    </row>
    <row r="88" spans="8:12" x14ac:dyDescent="0.25">
      <c r="H88" s="117" t="s">
        <v>454</v>
      </c>
      <c r="I88" s="117" t="s">
        <v>455</v>
      </c>
      <c r="K88" s="124" t="s">
        <v>1017</v>
      </c>
      <c r="L88" t="s">
        <v>811</v>
      </c>
    </row>
    <row r="89" spans="8:12" x14ac:dyDescent="0.25">
      <c r="H89" s="117" t="s">
        <v>456</v>
      </c>
      <c r="I89" s="117" t="s">
        <v>457</v>
      </c>
      <c r="K89" s="124" t="s">
        <v>1018</v>
      </c>
      <c r="L89" t="s">
        <v>812</v>
      </c>
    </row>
    <row r="90" spans="8:12" x14ac:dyDescent="0.25">
      <c r="H90" s="117" t="s">
        <v>458</v>
      </c>
      <c r="I90" s="117" t="s">
        <v>459</v>
      </c>
      <c r="K90" s="124" t="s">
        <v>1019</v>
      </c>
      <c r="L90" t="s">
        <v>813</v>
      </c>
    </row>
    <row r="91" spans="8:12" x14ac:dyDescent="0.25">
      <c r="H91" s="117" t="s">
        <v>460</v>
      </c>
      <c r="I91" s="117" t="s">
        <v>461</v>
      </c>
      <c r="K91" s="124" t="s">
        <v>1020</v>
      </c>
      <c r="L91" t="s">
        <v>1021</v>
      </c>
    </row>
    <row r="92" spans="8:12" x14ac:dyDescent="0.25">
      <c r="H92" s="117" t="s">
        <v>462</v>
      </c>
      <c r="I92" s="117" t="s">
        <v>463</v>
      </c>
      <c r="K92" s="124" t="s">
        <v>1022</v>
      </c>
      <c r="L92" t="s">
        <v>1023</v>
      </c>
    </row>
    <row r="93" spans="8:12" x14ac:dyDescent="0.25">
      <c r="H93" s="117" t="s">
        <v>464</v>
      </c>
      <c r="I93" s="117" t="s">
        <v>465</v>
      </c>
      <c r="K93" s="124" t="s">
        <v>1024</v>
      </c>
      <c r="L93" t="s">
        <v>1025</v>
      </c>
    </row>
    <row r="94" spans="8:12" x14ac:dyDescent="0.25">
      <c r="H94" s="117" t="s">
        <v>466</v>
      </c>
      <c r="I94" s="117" t="s">
        <v>467</v>
      </c>
      <c r="K94" s="124" t="s">
        <v>1026</v>
      </c>
      <c r="L94" t="s">
        <v>1027</v>
      </c>
    </row>
    <row r="95" spans="8:12" x14ac:dyDescent="0.25">
      <c r="H95" s="117" t="s">
        <v>468</v>
      </c>
      <c r="I95" s="117" t="s">
        <v>469</v>
      </c>
      <c r="K95" s="124" t="s">
        <v>855</v>
      </c>
      <c r="L95" t="s">
        <v>814</v>
      </c>
    </row>
    <row r="96" spans="8:12" x14ac:dyDescent="0.25">
      <c r="H96" s="117" t="s">
        <v>470</v>
      </c>
      <c r="I96" s="117" t="s">
        <v>471</v>
      </c>
      <c r="K96" s="124" t="s">
        <v>1028</v>
      </c>
      <c r="L96" t="s">
        <v>1029</v>
      </c>
    </row>
    <row r="97" spans="8:12" x14ac:dyDescent="0.25">
      <c r="H97" s="117" t="s">
        <v>472</v>
      </c>
      <c r="I97" s="117" t="s">
        <v>473</v>
      </c>
      <c r="K97" s="124" t="s">
        <v>1030</v>
      </c>
      <c r="L97" t="s">
        <v>815</v>
      </c>
    </row>
    <row r="98" spans="8:12" x14ac:dyDescent="0.25">
      <c r="H98" s="117" t="s">
        <v>474</v>
      </c>
      <c r="I98" s="117" t="s">
        <v>475</v>
      </c>
      <c r="K98" s="124" t="s">
        <v>1031</v>
      </c>
      <c r="L98" t="s">
        <v>816</v>
      </c>
    </row>
    <row r="99" spans="8:12" x14ac:dyDescent="0.25">
      <c r="H99" s="117" t="s">
        <v>476</v>
      </c>
      <c r="I99" s="117" t="s">
        <v>477</v>
      </c>
      <c r="K99" s="124" t="s">
        <v>1032</v>
      </c>
      <c r="L99" t="s">
        <v>1033</v>
      </c>
    </row>
    <row r="100" spans="8:12" x14ac:dyDescent="0.25">
      <c r="H100" s="117" t="s">
        <v>478</v>
      </c>
      <c r="I100" s="117" t="s">
        <v>479</v>
      </c>
      <c r="K100" s="124" t="s">
        <v>1034</v>
      </c>
      <c r="L100" t="s">
        <v>1035</v>
      </c>
    </row>
    <row r="101" spans="8:12" x14ac:dyDescent="0.25">
      <c r="H101" s="117" t="s">
        <v>480</v>
      </c>
      <c r="I101" s="117" t="s">
        <v>481</v>
      </c>
      <c r="K101" s="124" t="s">
        <v>1036</v>
      </c>
      <c r="L101" t="s">
        <v>1037</v>
      </c>
    </row>
    <row r="102" spans="8:12" x14ac:dyDescent="0.25">
      <c r="H102" s="117" t="s">
        <v>482</v>
      </c>
      <c r="I102" s="117" t="s">
        <v>483</v>
      </c>
      <c r="K102" s="124" t="s">
        <v>1038</v>
      </c>
      <c r="L102" t="s">
        <v>1039</v>
      </c>
    </row>
    <row r="103" spans="8:12" x14ac:dyDescent="0.25">
      <c r="H103" s="117" t="s">
        <v>484</v>
      </c>
      <c r="I103" s="117" t="s">
        <v>485</v>
      </c>
      <c r="K103" s="124" t="s">
        <v>1040</v>
      </c>
      <c r="L103" t="s">
        <v>1041</v>
      </c>
    </row>
    <row r="104" spans="8:12" x14ac:dyDescent="0.25">
      <c r="H104" s="117" t="s">
        <v>486</v>
      </c>
      <c r="I104" s="117" t="s">
        <v>487</v>
      </c>
      <c r="K104" s="124" t="s">
        <v>1042</v>
      </c>
      <c r="L104" t="s">
        <v>1043</v>
      </c>
    </row>
    <row r="105" spans="8:12" x14ac:dyDescent="0.25">
      <c r="H105" s="117" t="s">
        <v>488</v>
      </c>
      <c r="I105" s="117" t="s">
        <v>489</v>
      </c>
      <c r="K105" s="124" t="s">
        <v>1044</v>
      </c>
      <c r="L105" t="s">
        <v>1045</v>
      </c>
    </row>
    <row r="106" spans="8:12" x14ac:dyDescent="0.25">
      <c r="H106" s="117" t="s">
        <v>490</v>
      </c>
      <c r="I106" s="117" t="s">
        <v>491</v>
      </c>
      <c r="K106" s="124" t="s">
        <v>1046</v>
      </c>
      <c r="L106" t="s">
        <v>1047</v>
      </c>
    </row>
    <row r="107" spans="8:12" x14ac:dyDescent="0.25">
      <c r="H107" s="117" t="s">
        <v>492</v>
      </c>
      <c r="I107" s="117" t="s">
        <v>493</v>
      </c>
      <c r="K107" s="124" t="s">
        <v>1048</v>
      </c>
      <c r="L107" t="s">
        <v>1049</v>
      </c>
    </row>
    <row r="108" spans="8:12" x14ac:dyDescent="0.25">
      <c r="H108" s="117" t="s">
        <v>494</v>
      </c>
      <c r="I108" s="117" t="s">
        <v>495</v>
      </c>
      <c r="K108" s="124" t="s">
        <v>1050</v>
      </c>
      <c r="L108" t="s">
        <v>991</v>
      </c>
    </row>
    <row r="109" spans="8:12" x14ac:dyDescent="0.25">
      <c r="H109" s="117" t="s">
        <v>496</v>
      </c>
      <c r="I109" s="117" t="s">
        <v>497</v>
      </c>
      <c r="K109" s="124" t="s">
        <v>1051</v>
      </c>
      <c r="L109" t="s">
        <v>1052</v>
      </c>
    </row>
    <row r="110" spans="8:12" x14ac:dyDescent="0.25">
      <c r="H110" s="117" t="s">
        <v>498</v>
      </c>
      <c r="I110" s="117" t="s">
        <v>499</v>
      </c>
      <c r="K110" s="124" t="s">
        <v>1053</v>
      </c>
      <c r="L110" t="s">
        <v>1054</v>
      </c>
    </row>
    <row r="111" spans="8:12" x14ac:dyDescent="0.25">
      <c r="H111" s="117" t="s">
        <v>500</v>
      </c>
      <c r="I111" s="117" t="s">
        <v>501</v>
      </c>
      <c r="K111" s="124" t="s">
        <v>1055</v>
      </c>
      <c r="L111" t="s">
        <v>1056</v>
      </c>
    </row>
    <row r="112" spans="8:12" x14ac:dyDescent="0.25">
      <c r="H112" s="117" t="s">
        <v>502</v>
      </c>
      <c r="I112" s="117" t="s">
        <v>503</v>
      </c>
      <c r="K112" s="124" t="s">
        <v>1057</v>
      </c>
      <c r="L112" t="s">
        <v>1058</v>
      </c>
    </row>
    <row r="113" spans="8:12" x14ac:dyDescent="0.25">
      <c r="H113" s="117" t="s">
        <v>504</v>
      </c>
      <c r="I113" s="117" t="s">
        <v>505</v>
      </c>
      <c r="K113" s="124" t="s">
        <v>1059</v>
      </c>
      <c r="L113" t="s">
        <v>817</v>
      </c>
    </row>
    <row r="114" spans="8:12" x14ac:dyDescent="0.25">
      <c r="H114" s="117" t="s">
        <v>506</v>
      </c>
      <c r="I114" s="117" t="s">
        <v>507</v>
      </c>
      <c r="K114" s="124" t="s">
        <v>1060</v>
      </c>
      <c r="L114" t="s">
        <v>1061</v>
      </c>
    </row>
    <row r="115" spans="8:12" x14ac:dyDescent="0.25">
      <c r="H115" s="117" t="s">
        <v>508</v>
      </c>
      <c r="I115" s="117" t="s">
        <v>509</v>
      </c>
      <c r="K115" s="124" t="s">
        <v>1062</v>
      </c>
      <c r="L115" t="s">
        <v>1063</v>
      </c>
    </row>
    <row r="116" spans="8:12" x14ac:dyDescent="0.25">
      <c r="H116" s="117" t="s">
        <v>510</v>
      </c>
      <c r="I116" s="117" t="s">
        <v>511</v>
      </c>
      <c r="K116" s="124" t="s">
        <v>1064</v>
      </c>
      <c r="L116" t="s">
        <v>1065</v>
      </c>
    </row>
    <row r="117" spans="8:12" x14ac:dyDescent="0.25">
      <c r="H117" s="117" t="s">
        <v>512</v>
      </c>
      <c r="I117" s="117" t="s">
        <v>513</v>
      </c>
      <c r="K117" s="124" t="s">
        <v>1066</v>
      </c>
      <c r="L117" t="s">
        <v>1067</v>
      </c>
    </row>
    <row r="118" spans="8:12" x14ac:dyDescent="0.25">
      <c r="H118" s="117" t="s">
        <v>514</v>
      </c>
      <c r="I118" s="117" t="s">
        <v>515</v>
      </c>
      <c r="K118" s="124" t="s">
        <v>1068</v>
      </c>
      <c r="L118" t="s">
        <v>1069</v>
      </c>
    </row>
    <row r="119" spans="8:12" x14ac:dyDescent="0.25">
      <c r="H119" s="117" t="s">
        <v>516</v>
      </c>
      <c r="I119" s="117" t="s">
        <v>517</v>
      </c>
      <c r="K119" s="124" t="s">
        <v>1070</v>
      </c>
      <c r="L119" t="s">
        <v>1071</v>
      </c>
    </row>
    <row r="120" spans="8:12" x14ac:dyDescent="0.25">
      <c r="H120" s="117" t="s">
        <v>518</v>
      </c>
      <c r="I120" s="117" t="s">
        <v>519</v>
      </c>
      <c r="K120" s="124" t="s">
        <v>1072</v>
      </c>
      <c r="L120" t="s">
        <v>1073</v>
      </c>
    </row>
    <row r="121" spans="8:12" x14ac:dyDescent="0.25">
      <c r="H121" s="117" t="s">
        <v>520</v>
      </c>
      <c r="I121" s="117" t="s">
        <v>521</v>
      </c>
      <c r="K121" s="124" t="s">
        <v>1074</v>
      </c>
      <c r="L121" t="s">
        <v>1075</v>
      </c>
    </row>
    <row r="122" spans="8:12" x14ac:dyDescent="0.25">
      <c r="H122" s="117" t="s">
        <v>522</v>
      </c>
      <c r="I122" s="117" t="s">
        <v>523</v>
      </c>
      <c r="K122" s="124" t="s">
        <v>1076</v>
      </c>
      <c r="L122" t="s">
        <v>1077</v>
      </c>
    </row>
    <row r="123" spans="8:12" x14ac:dyDescent="0.25">
      <c r="H123" s="117" t="s">
        <v>524</v>
      </c>
      <c r="I123" s="117" t="s">
        <v>525</v>
      </c>
      <c r="K123" s="124" t="s">
        <v>1078</v>
      </c>
      <c r="L123" t="s">
        <v>1079</v>
      </c>
    </row>
    <row r="124" spans="8:12" x14ac:dyDescent="0.25">
      <c r="H124" s="117" t="s">
        <v>526</v>
      </c>
      <c r="I124" s="117" t="s">
        <v>527</v>
      </c>
      <c r="K124" s="124" t="s">
        <v>1080</v>
      </c>
      <c r="L124" t="s">
        <v>1081</v>
      </c>
    </row>
    <row r="125" spans="8:12" x14ac:dyDescent="0.25">
      <c r="H125" s="117" t="s">
        <v>528</v>
      </c>
      <c r="I125" s="117" t="s">
        <v>529</v>
      </c>
      <c r="K125" s="124" t="s">
        <v>1082</v>
      </c>
      <c r="L125" t="s">
        <v>1083</v>
      </c>
    </row>
    <row r="126" spans="8:12" x14ac:dyDescent="0.25">
      <c r="H126" s="117" t="s">
        <v>530</v>
      </c>
      <c r="I126" s="117" t="s">
        <v>531</v>
      </c>
      <c r="K126" s="124" t="s">
        <v>1084</v>
      </c>
      <c r="L126" t="s">
        <v>1085</v>
      </c>
    </row>
    <row r="127" spans="8:12" x14ac:dyDescent="0.25">
      <c r="H127" s="117" t="s">
        <v>532</v>
      </c>
      <c r="I127" s="117" t="s">
        <v>533</v>
      </c>
      <c r="K127" s="124" t="s">
        <v>1086</v>
      </c>
      <c r="L127" t="s">
        <v>1087</v>
      </c>
    </row>
    <row r="128" spans="8:12" x14ac:dyDescent="0.25">
      <c r="H128" s="117" t="s">
        <v>534</v>
      </c>
      <c r="I128" s="117" t="s">
        <v>535</v>
      </c>
      <c r="K128" s="124" t="s">
        <v>1088</v>
      </c>
      <c r="L128" t="s">
        <v>1089</v>
      </c>
    </row>
    <row r="129" spans="8:12" x14ac:dyDescent="0.25">
      <c r="H129" s="117" t="s">
        <v>536</v>
      </c>
      <c r="I129" s="117" t="s">
        <v>537</v>
      </c>
      <c r="K129" s="124" t="s">
        <v>1090</v>
      </c>
      <c r="L129" t="s">
        <v>1091</v>
      </c>
    </row>
    <row r="130" spans="8:12" x14ac:dyDescent="0.25">
      <c r="H130" s="117" t="s">
        <v>538</v>
      </c>
      <c r="I130" s="117" t="s">
        <v>539</v>
      </c>
      <c r="K130" s="124" t="s">
        <v>1092</v>
      </c>
      <c r="L130" t="s">
        <v>1093</v>
      </c>
    </row>
    <row r="131" spans="8:12" x14ac:dyDescent="0.25">
      <c r="H131" s="117" t="s">
        <v>540</v>
      </c>
      <c r="I131" s="117" t="s">
        <v>541</v>
      </c>
      <c r="K131" s="124" t="s">
        <v>1094</v>
      </c>
      <c r="L131" t="s">
        <v>1095</v>
      </c>
    </row>
    <row r="132" spans="8:12" x14ac:dyDescent="0.25">
      <c r="H132" s="117" t="s">
        <v>542</v>
      </c>
      <c r="I132" s="117" t="s">
        <v>543</v>
      </c>
      <c r="K132" s="124" t="s">
        <v>1096</v>
      </c>
      <c r="L132" t="s">
        <v>1097</v>
      </c>
    </row>
    <row r="133" spans="8:12" ht="15" customHeight="1" x14ac:dyDescent="0.25">
      <c r="H133" s="117" t="s">
        <v>544</v>
      </c>
      <c r="I133" s="117" t="s">
        <v>545</v>
      </c>
      <c r="K133" s="124" t="s">
        <v>1098</v>
      </c>
      <c r="L133" t="s">
        <v>1099</v>
      </c>
    </row>
    <row r="134" spans="8:12" x14ac:dyDescent="0.25">
      <c r="H134" s="117" t="s">
        <v>546</v>
      </c>
      <c r="I134" s="117" t="s">
        <v>547</v>
      </c>
      <c r="K134" s="124" t="s">
        <v>1100</v>
      </c>
      <c r="L134" t="s">
        <v>1101</v>
      </c>
    </row>
    <row r="135" spans="8:12" x14ac:dyDescent="0.25">
      <c r="H135" s="117" t="s">
        <v>548</v>
      </c>
      <c r="I135" s="117" t="s">
        <v>549</v>
      </c>
      <c r="K135" s="124" t="s">
        <v>1102</v>
      </c>
      <c r="L135" t="s">
        <v>1103</v>
      </c>
    </row>
    <row r="136" spans="8:12" x14ac:dyDescent="0.25">
      <c r="H136" s="117" t="s">
        <v>550</v>
      </c>
      <c r="I136" s="117" t="s">
        <v>551</v>
      </c>
    </row>
    <row r="137" spans="8:12" x14ac:dyDescent="0.25">
      <c r="H137" s="117" t="s">
        <v>552</v>
      </c>
      <c r="I137" s="117" t="s">
        <v>553</v>
      </c>
    </row>
    <row r="138" spans="8:12" x14ac:dyDescent="0.25">
      <c r="H138" s="117" t="s">
        <v>554</v>
      </c>
      <c r="I138" s="117" t="s">
        <v>555</v>
      </c>
    </row>
    <row r="139" spans="8:12" x14ac:dyDescent="0.25">
      <c r="H139" s="117" t="s">
        <v>556</v>
      </c>
      <c r="I139" s="117" t="s">
        <v>557</v>
      </c>
    </row>
    <row r="140" spans="8:12" x14ac:dyDescent="0.25">
      <c r="H140" s="117" t="s">
        <v>558</v>
      </c>
      <c r="I140" s="117" t="s">
        <v>559</v>
      </c>
    </row>
    <row r="141" spans="8:12" x14ac:dyDescent="0.25">
      <c r="H141" s="117" t="s">
        <v>560</v>
      </c>
      <c r="I141" s="117" t="s">
        <v>561</v>
      </c>
    </row>
    <row r="142" spans="8:12" x14ac:dyDescent="0.25">
      <c r="H142" s="117" t="s">
        <v>562</v>
      </c>
      <c r="I142" s="117" t="s">
        <v>563</v>
      </c>
    </row>
    <row r="143" spans="8:12" x14ac:dyDescent="0.25">
      <c r="H143" s="117" t="s">
        <v>564</v>
      </c>
      <c r="I143" s="117" t="s">
        <v>565</v>
      </c>
    </row>
    <row r="144" spans="8:12" x14ac:dyDescent="0.25">
      <c r="H144" s="117" t="s">
        <v>566</v>
      </c>
      <c r="I144" s="117" t="s">
        <v>567</v>
      </c>
    </row>
    <row r="145" spans="8:9" x14ac:dyDescent="0.25">
      <c r="H145" s="117" t="s">
        <v>568</v>
      </c>
      <c r="I145" s="117" t="s">
        <v>569</v>
      </c>
    </row>
    <row r="146" spans="8:9" x14ac:dyDescent="0.25">
      <c r="H146" s="117" t="s">
        <v>570</v>
      </c>
      <c r="I146" s="117" t="s">
        <v>571</v>
      </c>
    </row>
    <row r="147" spans="8:9" x14ac:dyDescent="0.25">
      <c r="H147" s="117" t="s">
        <v>572</v>
      </c>
      <c r="I147" s="117" t="s">
        <v>573</v>
      </c>
    </row>
    <row r="148" spans="8:9" x14ac:dyDescent="0.25">
      <c r="H148" s="117" t="s">
        <v>574</v>
      </c>
      <c r="I148" s="117" t="s">
        <v>575</v>
      </c>
    </row>
    <row r="149" spans="8:9" x14ac:dyDescent="0.25">
      <c r="H149" s="117" t="s">
        <v>576</v>
      </c>
      <c r="I149" s="117" t="s">
        <v>577</v>
      </c>
    </row>
    <row r="150" spans="8:9" x14ac:dyDescent="0.25">
      <c r="H150" s="117" t="s">
        <v>578</v>
      </c>
      <c r="I150" s="117" t="s">
        <v>579</v>
      </c>
    </row>
    <row r="151" spans="8:9" x14ac:dyDescent="0.25">
      <c r="H151" s="117" t="s">
        <v>580</v>
      </c>
      <c r="I151" s="117" t="s">
        <v>581</v>
      </c>
    </row>
    <row r="152" spans="8:9" x14ac:dyDescent="0.25">
      <c r="H152" s="117" t="s">
        <v>582</v>
      </c>
      <c r="I152" s="117" t="s">
        <v>583</v>
      </c>
    </row>
    <row r="153" spans="8:9" x14ac:dyDescent="0.25">
      <c r="H153" s="117" t="s">
        <v>584</v>
      </c>
      <c r="I153" s="117" t="s">
        <v>585</v>
      </c>
    </row>
    <row r="154" spans="8:9" x14ac:dyDescent="0.25">
      <c r="H154" s="117" t="s">
        <v>586</v>
      </c>
      <c r="I154" s="117" t="s">
        <v>587</v>
      </c>
    </row>
    <row r="155" spans="8:9" x14ac:dyDescent="0.25">
      <c r="H155" s="117" t="s">
        <v>588</v>
      </c>
      <c r="I155" s="117" t="s">
        <v>589</v>
      </c>
    </row>
    <row r="156" spans="8:9" x14ac:dyDescent="0.25">
      <c r="H156" s="117" t="s">
        <v>590</v>
      </c>
      <c r="I156" s="117" t="s">
        <v>591</v>
      </c>
    </row>
    <row r="157" spans="8:9" x14ac:dyDescent="0.25">
      <c r="H157" s="117" t="s">
        <v>592</v>
      </c>
      <c r="I157" s="117" t="s">
        <v>593</v>
      </c>
    </row>
    <row r="158" spans="8:9" x14ac:dyDescent="0.25">
      <c r="H158" s="117" t="s">
        <v>594</v>
      </c>
      <c r="I158" s="117" t="s">
        <v>595</v>
      </c>
    </row>
    <row r="159" spans="8:9" x14ac:dyDescent="0.25">
      <c r="H159" s="117" t="s">
        <v>596</v>
      </c>
      <c r="I159" s="117" t="s">
        <v>597</v>
      </c>
    </row>
    <row r="160" spans="8:9" x14ac:dyDescent="0.25">
      <c r="H160" s="117" t="s">
        <v>598</v>
      </c>
      <c r="I160" s="117" t="s">
        <v>599</v>
      </c>
    </row>
    <row r="161" spans="8:9" x14ac:dyDescent="0.25">
      <c r="H161" s="117" t="s">
        <v>600</v>
      </c>
      <c r="I161" s="117" t="s">
        <v>601</v>
      </c>
    </row>
    <row r="162" spans="8:9" x14ac:dyDescent="0.25">
      <c r="H162" s="117" t="s">
        <v>602</v>
      </c>
      <c r="I162" s="117" t="s">
        <v>603</v>
      </c>
    </row>
    <row r="163" spans="8:9" x14ac:dyDescent="0.25">
      <c r="H163" s="117" t="s">
        <v>604</v>
      </c>
      <c r="I163" s="117" t="s">
        <v>605</v>
      </c>
    </row>
    <row r="164" spans="8:9" x14ac:dyDescent="0.25">
      <c r="H164" s="117" t="s">
        <v>606</v>
      </c>
      <c r="I164" s="117" t="s">
        <v>607</v>
      </c>
    </row>
    <row r="165" spans="8:9" x14ac:dyDescent="0.25">
      <c r="H165" s="117" t="s">
        <v>608</v>
      </c>
      <c r="I165" s="117" t="s">
        <v>609</v>
      </c>
    </row>
    <row r="166" spans="8:9" x14ac:dyDescent="0.25">
      <c r="H166" s="117" t="s">
        <v>610</v>
      </c>
      <c r="I166" s="117" t="s">
        <v>611</v>
      </c>
    </row>
    <row r="167" spans="8:9" x14ac:dyDescent="0.25">
      <c r="H167" s="117" t="s">
        <v>612</v>
      </c>
      <c r="I167" s="117" t="s">
        <v>613</v>
      </c>
    </row>
    <row r="168" spans="8:9" x14ac:dyDescent="0.25">
      <c r="H168" s="117" t="s">
        <v>614</v>
      </c>
      <c r="I168" s="117" t="s">
        <v>615</v>
      </c>
    </row>
    <row r="169" spans="8:9" x14ac:dyDescent="0.25">
      <c r="H169" s="117" t="s">
        <v>616</v>
      </c>
      <c r="I169" s="117" t="s">
        <v>617</v>
      </c>
    </row>
    <row r="170" spans="8:9" x14ac:dyDescent="0.25">
      <c r="H170" s="117" t="s">
        <v>618</v>
      </c>
      <c r="I170" s="117" t="s">
        <v>619</v>
      </c>
    </row>
    <row r="171" spans="8:9" x14ac:dyDescent="0.25">
      <c r="H171" s="117" t="s">
        <v>620</v>
      </c>
      <c r="I171" s="117" t="s">
        <v>621</v>
      </c>
    </row>
    <row r="172" spans="8:9" x14ac:dyDescent="0.25">
      <c r="H172" s="117" t="s">
        <v>622</v>
      </c>
      <c r="I172" s="117" t="s">
        <v>623</v>
      </c>
    </row>
    <row r="173" spans="8:9" x14ac:dyDescent="0.25">
      <c r="H173" s="117" t="s">
        <v>624</v>
      </c>
      <c r="I173" s="117" t="s">
        <v>625</v>
      </c>
    </row>
    <row r="174" spans="8:9" x14ac:dyDescent="0.25">
      <c r="H174" s="117" t="s">
        <v>626</v>
      </c>
      <c r="I174" s="117" t="s">
        <v>627</v>
      </c>
    </row>
    <row r="175" spans="8:9" x14ac:dyDescent="0.25">
      <c r="H175" s="117" t="s">
        <v>628</v>
      </c>
      <c r="I175" s="117" t="s">
        <v>629</v>
      </c>
    </row>
    <row r="176" spans="8:9" x14ac:dyDescent="0.25">
      <c r="H176" s="117" t="s">
        <v>630</v>
      </c>
      <c r="I176" s="117" t="s">
        <v>631</v>
      </c>
    </row>
    <row r="177" spans="8:9" x14ac:dyDescent="0.25">
      <c r="H177" s="117" t="s">
        <v>632</v>
      </c>
      <c r="I177" s="117" t="s">
        <v>633</v>
      </c>
    </row>
    <row r="178" spans="8:9" x14ac:dyDescent="0.25">
      <c r="H178" s="117" t="s">
        <v>634</v>
      </c>
      <c r="I178" s="117" t="s">
        <v>635</v>
      </c>
    </row>
    <row r="179" spans="8:9" x14ac:dyDescent="0.25">
      <c r="H179" s="117" t="s">
        <v>636</v>
      </c>
      <c r="I179" s="117" t="s">
        <v>637</v>
      </c>
    </row>
    <row r="180" spans="8:9" x14ac:dyDescent="0.25">
      <c r="H180" s="117" t="s">
        <v>638</v>
      </c>
      <c r="I180" s="117" t="s">
        <v>639</v>
      </c>
    </row>
    <row r="181" spans="8:9" x14ac:dyDescent="0.25">
      <c r="H181" s="117" t="s">
        <v>640</v>
      </c>
      <c r="I181" s="117" t="s">
        <v>641</v>
      </c>
    </row>
    <row r="182" spans="8:9" x14ac:dyDescent="0.25">
      <c r="H182" s="117" t="s">
        <v>642</v>
      </c>
      <c r="I182" s="117" t="s">
        <v>643</v>
      </c>
    </row>
    <row r="183" spans="8:9" x14ac:dyDescent="0.25">
      <c r="H183" s="117" t="s">
        <v>644</v>
      </c>
      <c r="I183" s="117" t="s">
        <v>645</v>
      </c>
    </row>
    <row r="184" spans="8:9" x14ac:dyDescent="0.25">
      <c r="H184" s="117" t="s">
        <v>646</v>
      </c>
      <c r="I184" s="117" t="s">
        <v>647</v>
      </c>
    </row>
    <row r="185" spans="8:9" x14ac:dyDescent="0.25">
      <c r="H185" s="117" t="s">
        <v>648</v>
      </c>
      <c r="I185" s="117" t="s">
        <v>649</v>
      </c>
    </row>
    <row r="186" spans="8:9" x14ac:dyDescent="0.25">
      <c r="H186" s="117" t="s">
        <v>650</v>
      </c>
      <c r="I186" s="117" t="s">
        <v>651</v>
      </c>
    </row>
    <row r="187" spans="8:9" x14ac:dyDescent="0.25">
      <c r="H187" s="117" t="s">
        <v>652</v>
      </c>
      <c r="I187" s="117" t="s">
        <v>653</v>
      </c>
    </row>
    <row r="188" spans="8:9" x14ac:dyDescent="0.25">
      <c r="H188" s="117" t="s">
        <v>654</v>
      </c>
      <c r="I188" s="117" t="s">
        <v>655</v>
      </c>
    </row>
    <row r="189" spans="8:9" x14ac:dyDescent="0.25">
      <c r="H189" s="117" t="s">
        <v>656</v>
      </c>
      <c r="I189" s="117" t="s">
        <v>657</v>
      </c>
    </row>
    <row r="190" spans="8:9" x14ac:dyDescent="0.25">
      <c r="H190" s="117" t="s">
        <v>658</v>
      </c>
      <c r="I190" s="117" t="s">
        <v>659</v>
      </c>
    </row>
    <row r="191" spans="8:9" x14ac:dyDescent="0.25">
      <c r="H191" s="117" t="s">
        <v>660</v>
      </c>
      <c r="I191" s="117" t="s">
        <v>661</v>
      </c>
    </row>
    <row r="192" spans="8:9" x14ac:dyDescent="0.25">
      <c r="H192" s="117" t="s">
        <v>662</v>
      </c>
      <c r="I192" s="117" t="s">
        <v>663</v>
      </c>
    </row>
    <row r="193" spans="8:9" x14ac:dyDescent="0.25">
      <c r="H193" s="117" t="s">
        <v>664</v>
      </c>
      <c r="I193" s="117" t="s">
        <v>665</v>
      </c>
    </row>
    <row r="194" spans="8:9" x14ac:dyDescent="0.25">
      <c r="H194" s="117" t="s">
        <v>666</v>
      </c>
      <c r="I194" s="117" t="s">
        <v>667</v>
      </c>
    </row>
    <row r="195" spans="8:9" x14ac:dyDescent="0.25">
      <c r="H195" s="117" t="s">
        <v>668</v>
      </c>
      <c r="I195" s="117" t="s">
        <v>669</v>
      </c>
    </row>
    <row r="196" spans="8:9" x14ac:dyDescent="0.25">
      <c r="H196" s="117" t="s">
        <v>670</v>
      </c>
      <c r="I196" s="117" t="s">
        <v>671</v>
      </c>
    </row>
    <row r="197" spans="8:9" x14ac:dyDescent="0.25">
      <c r="H197" s="117" t="s">
        <v>672</v>
      </c>
      <c r="I197" s="117" t="s">
        <v>673</v>
      </c>
    </row>
    <row r="198" spans="8:9" x14ac:dyDescent="0.25">
      <c r="H198" s="117" t="s">
        <v>674</v>
      </c>
      <c r="I198" s="117" t="s">
        <v>675</v>
      </c>
    </row>
    <row r="199" spans="8:9" x14ac:dyDescent="0.25">
      <c r="H199" s="117" t="s">
        <v>676</v>
      </c>
      <c r="I199" s="117" t="s">
        <v>677</v>
      </c>
    </row>
    <row r="200" spans="8:9" x14ac:dyDescent="0.25">
      <c r="H200" s="117" t="s">
        <v>678</v>
      </c>
      <c r="I200" s="117" t="s">
        <v>679</v>
      </c>
    </row>
    <row r="201" spans="8:9" x14ac:dyDescent="0.25">
      <c r="H201" s="117" t="s">
        <v>680</v>
      </c>
      <c r="I201" s="117" t="s">
        <v>681</v>
      </c>
    </row>
    <row r="202" spans="8:9" x14ac:dyDescent="0.25">
      <c r="H202" s="117" t="s">
        <v>682</v>
      </c>
      <c r="I202" s="117" t="s">
        <v>683</v>
      </c>
    </row>
    <row r="203" spans="8:9" x14ac:dyDescent="0.25">
      <c r="H203" s="117" t="s">
        <v>684</v>
      </c>
      <c r="I203" s="117" t="s">
        <v>685</v>
      </c>
    </row>
    <row r="204" spans="8:9" x14ac:dyDescent="0.25">
      <c r="H204" s="117" t="s">
        <v>686</v>
      </c>
      <c r="I204" s="117" t="s">
        <v>687</v>
      </c>
    </row>
    <row r="205" spans="8:9" x14ac:dyDescent="0.25">
      <c r="H205" s="117" t="s">
        <v>688</v>
      </c>
      <c r="I205" s="117" t="s">
        <v>689</v>
      </c>
    </row>
    <row r="206" spans="8:9" x14ac:dyDescent="0.25">
      <c r="H206" s="117" t="s">
        <v>690</v>
      </c>
      <c r="I206" s="117" t="s">
        <v>691</v>
      </c>
    </row>
    <row r="207" spans="8:9" x14ac:dyDescent="0.25">
      <c r="H207" s="117" t="s">
        <v>692</v>
      </c>
      <c r="I207" s="117" t="s">
        <v>693</v>
      </c>
    </row>
    <row r="208" spans="8:9" x14ac:dyDescent="0.25">
      <c r="H208" s="117" t="s">
        <v>694</v>
      </c>
      <c r="I208" s="117" t="s">
        <v>695</v>
      </c>
    </row>
    <row r="209" spans="8:9" x14ac:dyDescent="0.25">
      <c r="H209" s="117" t="s">
        <v>696</v>
      </c>
      <c r="I209" s="117" t="s">
        <v>697</v>
      </c>
    </row>
    <row r="210" spans="8:9" x14ac:dyDescent="0.25">
      <c r="H210" s="117" t="s">
        <v>698</v>
      </c>
      <c r="I210" s="117" t="s">
        <v>699</v>
      </c>
    </row>
    <row r="211" spans="8:9" x14ac:dyDescent="0.25">
      <c r="H211" s="117" t="s">
        <v>700</v>
      </c>
      <c r="I211" s="117" t="s">
        <v>701</v>
      </c>
    </row>
    <row r="212" spans="8:9" x14ac:dyDescent="0.25">
      <c r="H212" s="117" t="s">
        <v>702</v>
      </c>
      <c r="I212" s="117" t="s">
        <v>703</v>
      </c>
    </row>
    <row r="213" spans="8:9" x14ac:dyDescent="0.25">
      <c r="H213" s="117" t="s">
        <v>704</v>
      </c>
      <c r="I213" s="117" t="s">
        <v>705</v>
      </c>
    </row>
    <row r="214" spans="8:9" x14ac:dyDescent="0.25">
      <c r="H214" s="117" t="s">
        <v>706</v>
      </c>
      <c r="I214" s="117" t="s">
        <v>707</v>
      </c>
    </row>
    <row r="215" spans="8:9" x14ac:dyDescent="0.25">
      <c r="H215" s="117" t="s">
        <v>708</v>
      </c>
      <c r="I215" s="117" t="s">
        <v>709</v>
      </c>
    </row>
    <row r="216" spans="8:9" x14ac:dyDescent="0.25">
      <c r="H216" s="117" t="s">
        <v>710</v>
      </c>
      <c r="I216" s="117" t="s">
        <v>711</v>
      </c>
    </row>
    <row r="217" spans="8:9" x14ac:dyDescent="0.25">
      <c r="H217" s="117" t="s">
        <v>712</v>
      </c>
      <c r="I217" s="117" t="s">
        <v>713</v>
      </c>
    </row>
    <row r="218" spans="8:9" x14ac:dyDescent="0.25">
      <c r="H218" s="117" t="s">
        <v>714</v>
      </c>
      <c r="I218" s="117" t="s">
        <v>715</v>
      </c>
    </row>
    <row r="219" spans="8:9" x14ac:dyDescent="0.25">
      <c r="H219" s="117" t="s">
        <v>716</v>
      </c>
      <c r="I219" s="117" t="s">
        <v>717</v>
      </c>
    </row>
    <row r="220" spans="8:9" x14ac:dyDescent="0.25">
      <c r="H220" s="117" t="s">
        <v>718</v>
      </c>
      <c r="I220" s="117" t="s">
        <v>719</v>
      </c>
    </row>
    <row r="221" spans="8:9" x14ac:dyDescent="0.25">
      <c r="H221" s="117" t="s">
        <v>720</v>
      </c>
      <c r="I221" s="117" t="s">
        <v>721</v>
      </c>
    </row>
    <row r="222" spans="8:9" x14ac:dyDescent="0.25">
      <c r="H222" s="117" t="s">
        <v>722</v>
      </c>
      <c r="I222" s="117" t="s">
        <v>723</v>
      </c>
    </row>
    <row r="223" spans="8:9" x14ac:dyDescent="0.25">
      <c r="H223" s="117" t="s">
        <v>724</v>
      </c>
      <c r="I223" s="117" t="s">
        <v>725</v>
      </c>
    </row>
    <row r="224" spans="8:9" x14ac:dyDescent="0.25">
      <c r="H224" s="117" t="s">
        <v>726</v>
      </c>
      <c r="I224" s="117" t="s">
        <v>727</v>
      </c>
    </row>
    <row r="225" spans="8:9" ht="25.5" x14ac:dyDescent="0.25">
      <c r="H225" s="117" t="s">
        <v>728</v>
      </c>
      <c r="I225" s="117" t="s">
        <v>729</v>
      </c>
    </row>
    <row r="226" spans="8:9" x14ac:dyDescent="0.25">
      <c r="H226" s="117" t="s">
        <v>730</v>
      </c>
      <c r="I226" s="117" t="s">
        <v>731</v>
      </c>
    </row>
    <row r="227" spans="8:9" x14ac:dyDescent="0.25">
      <c r="H227" s="117" t="s">
        <v>732</v>
      </c>
      <c r="I227" s="117" t="s">
        <v>733</v>
      </c>
    </row>
    <row r="228" spans="8:9" x14ac:dyDescent="0.25">
      <c r="H228" s="117" t="s">
        <v>734</v>
      </c>
      <c r="I228" s="117" t="s">
        <v>735</v>
      </c>
    </row>
    <row r="229" spans="8:9" x14ac:dyDescent="0.25">
      <c r="H229" s="117" t="s">
        <v>736</v>
      </c>
      <c r="I229" s="117" t="s">
        <v>737</v>
      </c>
    </row>
    <row r="230" spans="8:9" x14ac:dyDescent="0.25">
      <c r="H230" s="117" t="s">
        <v>738</v>
      </c>
      <c r="I230" s="117" t="s">
        <v>739</v>
      </c>
    </row>
    <row r="231" spans="8:9" x14ac:dyDescent="0.25">
      <c r="H231" s="117" t="s">
        <v>740</v>
      </c>
      <c r="I231" s="117" t="s">
        <v>741</v>
      </c>
    </row>
    <row r="232" spans="8:9" x14ac:dyDescent="0.25">
      <c r="H232" s="117" t="s">
        <v>742</v>
      </c>
      <c r="I232" s="117" t="s">
        <v>743</v>
      </c>
    </row>
    <row r="233" spans="8:9" x14ac:dyDescent="0.25">
      <c r="H233" s="117" t="s">
        <v>744</v>
      </c>
      <c r="I233" s="117" t="s">
        <v>745</v>
      </c>
    </row>
    <row r="234" spans="8:9" x14ac:dyDescent="0.25">
      <c r="H234" s="117" t="s">
        <v>746</v>
      </c>
      <c r="I234" s="117" t="s">
        <v>747</v>
      </c>
    </row>
    <row r="235" spans="8:9" x14ac:dyDescent="0.25">
      <c r="H235" s="117" t="s">
        <v>748</v>
      </c>
      <c r="I235" s="117" t="s">
        <v>749</v>
      </c>
    </row>
    <row r="236" spans="8:9" x14ac:dyDescent="0.25">
      <c r="H236" s="117" t="s">
        <v>750</v>
      </c>
      <c r="I236" s="117" t="s">
        <v>751</v>
      </c>
    </row>
    <row r="237" spans="8:9" x14ac:dyDescent="0.25">
      <c r="H237" s="117" t="s">
        <v>752</v>
      </c>
      <c r="I237" s="117" t="s">
        <v>753</v>
      </c>
    </row>
    <row r="238" spans="8:9" x14ac:dyDescent="0.25">
      <c r="H238" s="117" t="s">
        <v>754</v>
      </c>
      <c r="I238" s="117" t="s">
        <v>755</v>
      </c>
    </row>
    <row r="239" spans="8:9" x14ac:dyDescent="0.25">
      <c r="H239" s="117" t="s">
        <v>756</v>
      </c>
      <c r="I239" s="117" t="s">
        <v>757</v>
      </c>
    </row>
    <row r="240" spans="8:9" x14ac:dyDescent="0.25">
      <c r="H240" s="117" t="s">
        <v>758</v>
      </c>
      <c r="I240" s="117" t="s">
        <v>759</v>
      </c>
    </row>
    <row r="241" spans="8:9" x14ac:dyDescent="0.25">
      <c r="H241" s="117" t="s">
        <v>760</v>
      </c>
      <c r="I241" s="117" t="s">
        <v>761</v>
      </c>
    </row>
    <row r="242" spans="8:9" x14ac:dyDescent="0.25">
      <c r="H242" s="181" t="s">
        <v>1106</v>
      </c>
      <c r="I242" s="181" t="s">
        <v>1106</v>
      </c>
    </row>
  </sheetData>
  <mergeCells count="1">
    <mergeCell ref="K1:L1"/>
  </mergeCells>
  <conditionalFormatting sqref="K3:K135">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3E43E3F9A612AB41B750AB5494211E94" ma:contentTypeVersion="0" ma:contentTypeDescription="Yeni belge oluşturun." ma:contentTypeScope="" ma:versionID="5aafe226758023b5c9b0221f36e90898">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8F2D30-45AB-417E-8610-3BFDBF64C94F}"/>
</file>

<file path=customXml/itemProps2.xml><?xml version="1.0" encoding="utf-8"?>
<ds:datastoreItem xmlns:ds="http://schemas.openxmlformats.org/officeDocument/2006/customXml" ds:itemID="{F137A7BC-B1B4-47BF-ABB3-F95E3584B7EC}"/>
</file>

<file path=customXml/itemProps3.xml><?xml version="1.0" encoding="utf-8"?>
<ds:datastoreItem xmlns:ds="http://schemas.openxmlformats.org/officeDocument/2006/customXml" ds:itemID="{21767A44-7ADC-4B81-A84C-64BA86E205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5</vt:i4>
      </vt:variant>
    </vt:vector>
  </HeadingPairs>
  <TitlesOfParts>
    <vt:vector size="8" baseType="lpstr">
      <vt:lpstr>VGB</vt:lpstr>
      <vt:lpstr>TEST FORMU</vt:lpstr>
      <vt:lpstr>FORMÜLLER</vt:lpstr>
      <vt:lpstr>FORMÜLLER!_ftn1</vt:lpstr>
      <vt:lpstr>FORMÜLLER!_ftn2</vt:lpstr>
      <vt:lpstr>FORMÜLLER!_ftnref1</vt:lpstr>
      <vt:lpstr>FORMÜLLER!_ftnref2</vt:lpstr>
      <vt:lpstr>VGB!Yazdırma_Alanı</vt:lpstr>
    </vt:vector>
  </TitlesOfParts>
  <Company>Progressive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tayfun.uzun@tarim.gov.tr</dc:creator>
  <cp:lastModifiedBy>Tayfun UZUN</cp:lastModifiedBy>
  <cp:lastPrinted>2017-11-01T07:11:03Z</cp:lastPrinted>
  <dcterms:created xsi:type="dcterms:W3CDTF">2014-01-30T17:55:54Z</dcterms:created>
  <dcterms:modified xsi:type="dcterms:W3CDTF">2019-01-03T10:09:42Z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0x0101003E43E3F9A612AB41B750AB5494211E94</vt:lpwstr>
  </property>
</Properties>
</file>