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K17" i="1"/>
  <c r="J17" i="1"/>
  <c r="F17" i="1"/>
  <c r="F16" i="1"/>
  <c r="K16" i="1" s="1"/>
  <c r="K15" i="1"/>
  <c r="F15" i="1"/>
  <c r="F14" i="1"/>
  <c r="K14" i="1" s="1"/>
  <c r="K13" i="1"/>
  <c r="J13" i="1"/>
  <c r="F13" i="1"/>
  <c r="K12" i="1"/>
  <c r="J12" i="1"/>
  <c r="F12" i="1"/>
  <c r="J11" i="1"/>
  <c r="F11" i="1"/>
  <c r="K11" i="1" s="1"/>
  <c r="J10" i="1"/>
  <c r="F10" i="1"/>
  <c r="K10" i="1" s="1"/>
  <c r="K9" i="1"/>
  <c r="J9" i="1"/>
  <c r="F9" i="1"/>
  <c r="K8" i="1"/>
  <c r="J8" i="1"/>
  <c r="F8" i="1"/>
  <c r="J7" i="1"/>
  <c r="F7" i="1"/>
  <c r="K7" i="1" s="1"/>
  <c r="G6" i="1"/>
  <c r="F6" i="1"/>
  <c r="K6" i="1" s="1"/>
  <c r="J5" i="1"/>
  <c r="I5" i="1"/>
  <c r="H5" i="1"/>
  <c r="G5" i="1"/>
  <c r="F5" i="1"/>
  <c r="K5" i="1" s="1"/>
  <c r="K18" i="1" l="1"/>
  <c r="F18" i="1"/>
</calcChain>
</file>

<file path=xl/sharedStrings.xml><?xml version="1.0" encoding="utf-8"?>
<sst xmlns="http://schemas.openxmlformats.org/spreadsheetml/2006/main" count="56" uniqueCount="46">
  <si>
    <t xml:space="preserve">PENDİK LİMANI VETERİNER SINIR KONTROL NOKTASI MÜDÜRLÜĞÜ </t>
  </si>
  <si>
    <t>DÖNER SERMAYE İŞLETMESİ</t>
  </si>
  <si>
    <t>2024 YILI  ÜRETİMİ TEŞVİK PRİMİ ALACAK PERSONEL LİSTESİ</t>
  </si>
  <si>
    <t>Sıra No</t>
  </si>
  <si>
    <t>Adı Soyadı</t>
  </si>
  <si>
    <t>Görev Ünvanı</t>
  </si>
  <si>
    <t>Çalışma Süresi</t>
  </si>
  <si>
    <t>İzin Rapor Hastalık  vs.Sayılmayan Günler</t>
  </si>
  <si>
    <t>Fiili Çalıştığı Gün Sayısı</t>
  </si>
  <si>
    <t>İş Hacmi</t>
  </si>
  <si>
    <t>Görev Mahalli Puanı</t>
  </si>
  <si>
    <t>Hizmet Sınıf ve Kadro Unvanı Puanı</t>
  </si>
  <si>
    <t>Fiilen Yapılan Görev Önem ve Güçlüğü Puanı</t>
  </si>
  <si>
    <t>Katkı Puanı</t>
  </si>
  <si>
    <t>Bahattin DEMİR</t>
  </si>
  <si>
    <t>Müdür</t>
  </si>
  <si>
    <t>Erdem BULUT</t>
  </si>
  <si>
    <t>Sayman</t>
  </si>
  <si>
    <t>Serkan BAYGELDİ</t>
  </si>
  <si>
    <t>Veteriner Hekim</t>
  </si>
  <si>
    <t>Mustafa GÖKÇE</t>
  </si>
  <si>
    <t>Taylan KALAFAT</t>
  </si>
  <si>
    <t>Hakan KAR</t>
  </si>
  <si>
    <t>Serdar HARMANCI</t>
  </si>
  <si>
    <t>Kadir ZENGİN</t>
  </si>
  <si>
    <t>İlknur ÇİLOĞLU</t>
  </si>
  <si>
    <t>Su Ürünleri Mühendisi</t>
  </si>
  <si>
    <t>Aynur YILMAZ</t>
  </si>
  <si>
    <t>Tekniker</t>
  </si>
  <si>
    <t>Didem TERKEŞ</t>
  </si>
  <si>
    <t>Memur</t>
  </si>
  <si>
    <t>Aynur POLAT</t>
  </si>
  <si>
    <t>Yusuf ŞENLİKOĞLU</t>
  </si>
  <si>
    <t>Destek Personeli 4-B</t>
  </si>
  <si>
    <r>
      <t xml:space="preserve">         Pendik Limanı Veteriner Sınır Kontrol Nokktası Müdürlüğü personelinin çalışma gün sayıları ilgili personelin özlük dosyasından çıkarılmış olup, İş Hacmi Puanı, Görev Mahalli Puanı ve Görevin Önem ve Güçlüğü Puanı tespitinde, 31.01.2015 tarih ve 29253 sayılı Resmi Gazetede yayınlanan Gıda Tarım ve Hayvancılık Bakanlığı Döner Sermaye İşletmeleri Uygulama Yönetmeliği ve bu yönetmelikte 11 Mart 2017 Tarihli ve 30004 Sayılı Resmî Gazete ile</t>
    </r>
    <r>
      <rPr>
        <b/>
        <i/>
        <sz val="8"/>
        <rFont val="Verdana"/>
        <family val="2"/>
        <charset val="162"/>
      </rPr>
      <t>12 Nisan 2018 Tarihli ve 30389 Sayılı Resmi Gazete</t>
    </r>
    <r>
      <rPr>
        <sz val="8"/>
        <rFont val="Verdana"/>
        <family val="2"/>
        <charset val="162"/>
      </rPr>
      <t xml:space="preserve"> de yayınlanan değişiklik hükümleri ile Bakanlığımız Destek Hizmetleri Dairesi Başkanlığının </t>
    </r>
    <r>
      <rPr>
        <b/>
        <sz val="8"/>
        <rFont val="Verdana"/>
        <family val="2"/>
        <charset val="162"/>
      </rPr>
      <t>12.04.2018 tarih ve 35044229-869-E.1138769</t>
    </r>
    <r>
      <rPr>
        <sz val="8"/>
        <rFont val="Verdana"/>
        <family val="2"/>
        <charset val="162"/>
      </rPr>
      <t xml:space="preserve"> sayılı yazılarında belirtilen hususlar ve Müdürlüğümüz hizmetlerinin önem ve güçlüğü, personelin hizmet sınıfı, kadro ünvanları ile çalışma süreleri dikkate alınmıştır. Hacim puanı Komisyon Kararı ile alınmıştır.
          İş bu tutanakta yazılı puanlar oy birliğiyle belirlenmiştir 26</t>
    </r>
    <r>
      <rPr>
        <sz val="10"/>
        <rFont val="Verdana"/>
        <family val="2"/>
        <charset val="162"/>
      </rPr>
      <t>.02.2024</t>
    </r>
  </si>
  <si>
    <t xml:space="preserve">       Başkan: </t>
  </si>
  <si>
    <t>Üye:</t>
  </si>
  <si>
    <t xml:space="preserve">                           Üye:</t>
  </si>
  <si>
    <t xml:space="preserve">          Üye:</t>
  </si>
  <si>
    <t xml:space="preserve">              Erdem BULUT</t>
  </si>
  <si>
    <t>Serdar HARMANCİ</t>
  </si>
  <si>
    <t xml:space="preserve">        Müdür </t>
  </si>
  <si>
    <t>Gerçekleştirme Görevlisi</t>
  </si>
  <si>
    <t xml:space="preserve">             Muhasebe Yetkilisi</t>
  </si>
  <si>
    <t xml:space="preserve">    Veteriner Hekim</t>
  </si>
  <si>
    <t>Su Ürn. Mühendisi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</si>
</sst>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3"/>
      <name val="Calibri Light"/>
      <family val="1"/>
      <charset val="162"/>
      <scheme val="major"/>
    </font>
    <font>
      <b/>
      <sz val="12"/>
      <name val="Arial Tur"/>
      <charset val="162"/>
    </font>
    <font>
      <b/>
      <sz val="10"/>
      <name val="Arial Tur"/>
      <charset val="162"/>
    </font>
    <font>
      <sz val="12"/>
      <name val="Arial Tur"/>
      <charset val="162"/>
    </font>
    <font>
      <sz val="12"/>
      <name val="Times New Roman Tur"/>
      <charset val="162"/>
    </font>
    <font>
      <sz val="11"/>
      <name val="Times New Roman Tur"/>
      <family val="1"/>
      <charset val="162"/>
    </font>
    <font>
      <sz val="12"/>
      <name val="Times New Roman Tur"/>
      <family val="1"/>
      <charset val="162"/>
    </font>
    <font>
      <sz val="10"/>
      <name val="Arial"/>
      <family val="2"/>
      <charset val="162"/>
    </font>
    <font>
      <b/>
      <sz val="10"/>
      <name val="Arial"/>
      <family val="2"/>
      <charset val="162"/>
    </font>
    <font>
      <sz val="11"/>
      <name val="Arial"/>
      <family val="2"/>
      <charset val="162"/>
    </font>
    <font>
      <b/>
      <sz val="12"/>
      <name val="Times New Roman Tur"/>
      <family val="1"/>
      <charset val="162"/>
    </font>
    <font>
      <sz val="8"/>
      <name val="Verdana"/>
      <family val="2"/>
      <charset val="162"/>
    </font>
    <font>
      <b/>
      <i/>
      <sz val="8"/>
      <name val="Verdana"/>
      <family val="2"/>
      <charset val="162"/>
    </font>
    <font>
      <b/>
      <sz val="8"/>
      <name val="Verdana"/>
      <family val="2"/>
      <charset val="162"/>
    </font>
    <font>
      <sz val="10"/>
      <name val="Verdana"/>
      <family val="2"/>
      <charset val="162"/>
    </font>
    <font>
      <b/>
      <sz val="12"/>
      <name val="Arial"/>
      <family val="2"/>
      <charset val="162"/>
    </font>
    <font>
      <b/>
      <sz val="11"/>
      <name val="Arial Tur"/>
      <charset val="16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5" fillId="0" borderId="0"/>
  </cellStyleXfs>
  <cellXfs count="83">
    <xf numFmtId="0" fontId="0" fillId="0" borderId="0" xfId="0"/>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xf>
    <xf numFmtId="0" fontId="4" fillId="0" borderId="7" xfId="0" applyFont="1" applyFill="1" applyBorder="1" applyAlignment="1">
      <alignment horizontal="center"/>
    </xf>
    <xf numFmtId="3" fontId="6" fillId="0" borderId="8" xfId="1" applyNumberFormat="1" applyFont="1" applyFill="1" applyBorder="1" applyProtection="1">
      <protection locked="0" hidden="1"/>
    </xf>
    <xf numFmtId="3" fontId="7" fillId="0" borderId="8" xfId="1" applyNumberFormat="1" applyFont="1" applyFill="1" applyBorder="1" applyProtection="1">
      <protection locked="0" hidden="1"/>
    </xf>
    <xf numFmtId="0" fontId="4" fillId="0" borderId="8" xfId="0" applyFont="1" applyFill="1" applyBorder="1" applyAlignment="1">
      <alignment horizontal="center"/>
    </xf>
    <xf numFmtId="1" fontId="4" fillId="0" borderId="8" xfId="0" applyNumberFormat="1" applyFont="1" applyFill="1" applyBorder="1" applyAlignment="1">
      <alignment horizontal="center"/>
    </xf>
    <xf numFmtId="2" fontId="4" fillId="0" borderId="2" xfId="0" applyNumberFormat="1" applyFont="1" applyFill="1" applyBorder="1" applyAlignment="1">
      <alignment horizontal="center"/>
    </xf>
    <xf numFmtId="2" fontId="4" fillId="0" borderId="8" xfId="0" applyNumberFormat="1" applyFont="1" applyFill="1" applyBorder="1" applyAlignment="1">
      <alignment horizontal="center"/>
    </xf>
    <xf numFmtId="2" fontId="4" fillId="0" borderId="6" xfId="0" applyNumberFormat="1" applyFont="1" applyFill="1" applyBorder="1" applyAlignment="1">
      <alignment horizontal="center"/>
    </xf>
    <xf numFmtId="0" fontId="8" fillId="0" borderId="0" xfId="0" applyFont="1"/>
    <xf numFmtId="0" fontId="4" fillId="0" borderId="9" xfId="0" applyFont="1" applyFill="1" applyBorder="1" applyAlignment="1">
      <alignment horizontal="center"/>
    </xf>
    <xf numFmtId="3" fontId="6" fillId="0" borderId="10" xfId="1" applyNumberFormat="1" applyFont="1" applyFill="1" applyBorder="1" applyProtection="1">
      <protection locked="0" hidden="1"/>
    </xf>
    <xf numFmtId="3" fontId="7" fillId="0" borderId="11" xfId="1" applyNumberFormat="1" applyFont="1" applyFill="1" applyBorder="1" applyProtection="1">
      <protection locked="0" hidden="1"/>
    </xf>
    <xf numFmtId="0" fontId="4" fillId="0" borderId="11" xfId="0" applyFont="1" applyFill="1" applyBorder="1" applyAlignment="1">
      <alignment horizontal="center"/>
    </xf>
    <xf numFmtId="0" fontId="4" fillId="0" borderId="10" xfId="0" applyFont="1" applyFill="1" applyBorder="1" applyAlignment="1">
      <alignment horizontal="center"/>
    </xf>
    <xf numFmtId="1" fontId="4" fillId="0" borderId="10" xfId="0" applyNumberFormat="1" applyFont="1" applyFill="1" applyBorder="1" applyAlignment="1">
      <alignment horizontal="center"/>
    </xf>
    <xf numFmtId="2" fontId="4" fillId="0" borderId="10" xfId="0" applyNumberFormat="1" applyFont="1" applyFill="1" applyBorder="1" applyAlignment="1">
      <alignment horizontal="center"/>
    </xf>
    <xf numFmtId="2" fontId="4" fillId="0" borderId="11" xfId="0" applyNumberFormat="1" applyFont="1" applyFill="1" applyBorder="1" applyAlignment="1">
      <alignment horizontal="center"/>
    </xf>
    <xf numFmtId="2" fontId="4" fillId="0" borderId="12" xfId="0" applyNumberFormat="1" applyFont="1" applyFill="1" applyBorder="1" applyAlignment="1">
      <alignment horizontal="center"/>
    </xf>
    <xf numFmtId="0" fontId="9" fillId="0" borderId="0" xfId="0" applyFont="1"/>
    <xf numFmtId="0" fontId="4" fillId="0" borderId="13" xfId="0" applyFont="1" applyFill="1" applyBorder="1" applyAlignment="1">
      <alignment horizontal="center"/>
    </xf>
    <xf numFmtId="3" fontId="7" fillId="0" borderId="10" xfId="1" applyNumberFormat="1" applyFont="1" applyFill="1" applyBorder="1" applyProtection="1">
      <protection locked="0" hidden="1"/>
    </xf>
    <xf numFmtId="0" fontId="10" fillId="0" borderId="10" xfId="0" applyFont="1" applyFill="1" applyBorder="1"/>
    <xf numFmtId="0" fontId="8" fillId="3" borderId="0" xfId="0" applyFont="1" applyFill="1" applyBorder="1" applyAlignment="1" applyProtection="1">
      <protection locked="0" hidden="1"/>
    </xf>
    <xf numFmtId="0" fontId="8" fillId="3" borderId="0" xfId="0" applyFont="1" applyFill="1" applyBorder="1"/>
    <xf numFmtId="0" fontId="8" fillId="3" borderId="0" xfId="0" applyFont="1" applyFill="1"/>
    <xf numFmtId="0" fontId="8" fillId="4" borderId="0" xfId="0" applyFont="1" applyFill="1"/>
    <xf numFmtId="0" fontId="9" fillId="3" borderId="0" xfId="0" applyFont="1" applyFill="1" applyBorder="1" applyAlignment="1" applyProtection="1">
      <protection locked="0" hidden="1"/>
    </xf>
    <xf numFmtId="0" fontId="9" fillId="3" borderId="0" xfId="0" applyFont="1" applyFill="1" applyBorder="1"/>
    <xf numFmtId="0" fontId="9" fillId="3" borderId="0" xfId="0" applyFont="1" applyFill="1"/>
    <xf numFmtId="0" fontId="9" fillId="4" borderId="0" xfId="0" applyFont="1" applyFill="1"/>
    <xf numFmtId="3" fontId="6" fillId="0" borderId="14" xfId="1" applyNumberFormat="1" applyFont="1" applyFill="1" applyBorder="1" applyProtection="1">
      <protection locked="0" hidden="1"/>
    </xf>
    <xf numFmtId="3" fontId="7" fillId="0" borderId="14" xfId="1" applyNumberFormat="1" applyFont="1" applyFill="1" applyBorder="1" applyProtection="1">
      <protection locked="0" hidden="1"/>
    </xf>
    <xf numFmtId="0" fontId="4" fillId="0" borderId="14" xfId="0" applyFont="1" applyFill="1" applyBorder="1" applyAlignment="1">
      <alignment horizontal="center"/>
    </xf>
    <xf numFmtId="1" fontId="4" fillId="0" borderId="15" xfId="0" applyNumberFormat="1" applyFont="1" applyFill="1" applyBorder="1" applyAlignment="1">
      <alignment horizontal="center"/>
    </xf>
    <xf numFmtId="2" fontId="4" fillId="0" borderId="14" xfId="0" applyNumberFormat="1" applyFont="1" applyFill="1" applyBorder="1" applyAlignment="1">
      <alignment horizontal="center"/>
    </xf>
    <xf numFmtId="2" fontId="4" fillId="0" borderId="16" xfId="0" applyNumberFormat="1" applyFont="1" applyFill="1" applyBorder="1" applyAlignment="1">
      <alignment horizontal="center"/>
    </xf>
    <xf numFmtId="0" fontId="2" fillId="0" borderId="17" xfId="0" applyFont="1" applyFill="1" applyBorder="1" applyAlignment="1">
      <alignment horizontal="center" vertical="center"/>
    </xf>
    <xf numFmtId="3" fontId="11" fillId="0" borderId="18" xfId="1" applyNumberFormat="1" applyFont="1" applyFill="1" applyBorder="1" applyAlignment="1" applyProtection="1">
      <alignment horizontal="center" vertical="center"/>
      <protection locked="0" hidden="1"/>
    </xf>
    <xf numFmtId="3" fontId="11" fillId="0" borderId="4" xfId="1" applyNumberFormat="1" applyFont="1" applyFill="1" applyBorder="1" applyAlignment="1" applyProtection="1">
      <alignment horizontal="center" vertical="center"/>
      <protection locked="0" hidden="1"/>
    </xf>
    <xf numFmtId="3" fontId="2" fillId="0" borderId="4" xfId="0" applyNumberFormat="1" applyFont="1" applyFill="1" applyBorder="1" applyAlignment="1">
      <alignment horizontal="center" vertical="center"/>
    </xf>
    <xf numFmtId="0" fontId="2" fillId="0" borderId="19" xfId="0" applyFont="1" applyFill="1" applyBorder="1" applyAlignment="1">
      <alignment horizontal="center" vertical="center"/>
    </xf>
    <xf numFmtId="1" fontId="2" fillId="0" borderId="4" xfId="0" applyNumberFormat="1" applyFont="1" applyFill="1" applyBorder="1" applyAlignment="1">
      <alignment horizontal="center" vertical="center"/>
    </xf>
    <xf numFmtId="0" fontId="2" fillId="0" borderId="20" xfId="0" applyFont="1" applyFill="1" applyBorder="1" applyAlignment="1">
      <alignment horizontal="center" vertical="center"/>
    </xf>
    <xf numFmtId="3" fontId="2" fillId="0" borderId="20"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0" fontId="12" fillId="0" borderId="5" xfId="0" applyFont="1" applyFill="1" applyBorder="1" applyAlignment="1">
      <alignment horizontal="left" wrapText="1"/>
    </xf>
    <xf numFmtId="0" fontId="15" fillId="0" borderId="0" xfId="0" applyFont="1" applyFill="1" applyBorder="1" applyAlignment="1">
      <alignment vertical="center" wrapText="1"/>
    </xf>
    <xf numFmtId="0" fontId="0" fillId="0" borderId="0" xfId="0" applyAlignment="1">
      <alignment horizontal="center" vertical="center" wrapText="1"/>
    </xf>
    <xf numFmtId="0" fontId="12" fillId="0" borderId="0" xfId="0" applyFont="1" applyFill="1" applyBorder="1" applyAlignment="1">
      <alignment horizontal="left" wrapText="1"/>
    </xf>
    <xf numFmtId="0" fontId="12" fillId="0" borderId="0" xfId="0" applyFont="1" applyFill="1" applyBorder="1" applyAlignment="1">
      <alignment horizontal="left" wrapText="1"/>
    </xf>
    <xf numFmtId="1" fontId="12" fillId="0" borderId="0" xfId="0" applyNumberFormat="1" applyFont="1" applyFill="1" applyBorder="1" applyAlignment="1">
      <alignment horizontal="left" wrapText="1"/>
    </xf>
    <xf numFmtId="0" fontId="0" fillId="3" borderId="0" xfId="0" applyFill="1"/>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0" fillId="0" borderId="0" xfId="0" applyAlignment="1"/>
    <xf numFmtId="0" fontId="2" fillId="0" borderId="0" xfId="0" applyFont="1" applyAlignment="1">
      <alignment horizontal="center"/>
    </xf>
    <xf numFmtId="0" fontId="2" fillId="0" borderId="0" xfId="0" applyFont="1" applyAlignment="1"/>
    <xf numFmtId="0" fontId="16" fillId="0" borderId="0" xfId="0" applyFont="1" applyAlignment="1"/>
    <xf numFmtId="0" fontId="17" fillId="0" borderId="0" xfId="0" applyFont="1" applyAlignment="1">
      <alignment horizontal="center"/>
    </xf>
    <xf numFmtId="0" fontId="2" fillId="0" borderId="0" xfId="0" applyFont="1"/>
    <xf numFmtId="1" fontId="2" fillId="0" borderId="0" xfId="0" applyNumberFormat="1" applyFont="1"/>
    <xf numFmtId="0" fontId="9"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shrinkToFit="1"/>
    </xf>
    <xf numFmtId="0" fontId="0" fillId="0" borderId="0" xfId="0" applyAlignment="1">
      <alignment horizontal="center"/>
    </xf>
    <xf numFmtId="14" fontId="0" fillId="0" borderId="0" xfId="0" applyNumberFormat="1" applyAlignment="1">
      <alignment horizontal="left"/>
    </xf>
    <xf numFmtId="1" fontId="0" fillId="0" borderId="0" xfId="0" applyNumberFormat="1"/>
  </cellXfs>
  <cellStyles count="2">
    <cellStyle name="Normal" xfId="0" builtinId="0"/>
    <cellStyle name="Normal_DSIPRIM"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TP%202024/PEND&#304;K%20VSKN%20%20&#220;TP%20SON%20HAL&#304;%2001.03.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dem.bulut/Downloads/D&#214;NER%20SERMAYE/&#220;TP/&#220;TP%202022/PEND&#304;K%20VSKN%202022%20&#220;.T.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_6/Downloads/D&#214;NER%20SERMAYE/&#220;TP/PEND&#304;K%20VSKN%202018%20&#220;.T.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ün Sayısı"/>
      <sheetName val="Askı Listesi ve Hacim Puanı"/>
      <sheetName val="ÜTP Banka"/>
      <sheetName val="Feragat Edenler"/>
      <sheetName val="Prim Hesap"/>
    </sheetNames>
    <sheetDataSet>
      <sheetData sheetId="0">
        <row r="6">
          <cell r="F6">
            <v>360</v>
          </cell>
        </row>
        <row r="7">
          <cell r="F7">
            <v>358</v>
          </cell>
        </row>
        <row r="8">
          <cell r="F8">
            <v>360</v>
          </cell>
        </row>
        <row r="9">
          <cell r="F9">
            <v>344</v>
          </cell>
        </row>
        <row r="10">
          <cell r="F10">
            <v>345</v>
          </cell>
        </row>
        <row r="11">
          <cell r="F11">
            <v>330</v>
          </cell>
        </row>
        <row r="12">
          <cell r="F12">
            <v>360</v>
          </cell>
        </row>
        <row r="13">
          <cell r="F13">
            <v>344</v>
          </cell>
        </row>
        <row r="14">
          <cell r="F14">
            <v>360</v>
          </cell>
        </row>
        <row r="15">
          <cell r="F15">
            <v>239</v>
          </cell>
        </row>
        <row r="16">
          <cell r="F16">
            <v>332</v>
          </cell>
        </row>
        <row r="17">
          <cell r="F17">
            <v>260</v>
          </cell>
        </row>
        <row r="18">
          <cell r="F18">
            <v>234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kı Listesi"/>
      <sheetName val="Sayfa2"/>
      <sheetName val="Bordro"/>
      <sheetName val="Sayfa1"/>
      <sheetName val="Feragat Edenler"/>
      <sheetName val="Banka "/>
      <sheetName val="Gelir Vergisi Matrahı"/>
      <sheetName val="Tavan Kontrol"/>
    </sheetNames>
    <sheetDataSet>
      <sheetData sheetId="0" refreshError="1"/>
      <sheetData sheetId="1" refreshError="1"/>
      <sheetData sheetId="2" refreshError="1">
        <row r="8">
          <cell r="F8">
            <v>1</v>
          </cell>
          <cell r="H8">
            <v>1</v>
          </cell>
          <cell r="I8">
            <v>1</v>
          </cell>
        </row>
        <row r="9">
          <cell r="I9">
            <v>1</v>
          </cell>
        </row>
        <row r="10">
          <cell r="I10">
            <v>0.95</v>
          </cell>
        </row>
        <row r="11">
          <cell r="I11">
            <v>0.95</v>
          </cell>
        </row>
        <row r="12">
          <cell r="I12">
            <v>0.95</v>
          </cell>
        </row>
        <row r="13">
          <cell r="I13">
            <v>0.95</v>
          </cell>
        </row>
        <row r="14">
          <cell r="I14">
            <v>0.95</v>
          </cell>
        </row>
        <row r="15">
          <cell r="I15">
            <v>0.95</v>
          </cell>
        </row>
        <row r="20">
          <cell r="I20">
            <v>0.85</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an Cetveli"/>
      <sheetName val="BORDRO"/>
      <sheetName val="Askı Lİstesi"/>
      <sheetName val="Banka Listesi"/>
      <sheetName val="Banka Listesi 2"/>
    </sheetNames>
    <sheetDataSet>
      <sheetData sheetId="0" refreshError="1">
        <row r="31">
          <cell r="B31" t="str">
            <v>TOPLAM</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tabSelected="1" workbookViewId="0">
      <selection sqref="A1:XFD1048576"/>
    </sheetView>
  </sheetViews>
  <sheetFormatPr defaultRowHeight="15" x14ac:dyDescent="0.25"/>
  <cols>
    <col min="1" max="1" width="5.7109375" style="64" customWidth="1"/>
    <col min="2" max="2" width="22.85546875" customWidth="1"/>
    <col min="3" max="3" width="25.85546875" customWidth="1"/>
    <col min="4" max="4" width="12.42578125" customWidth="1"/>
    <col min="5" max="5" width="11.5703125" customWidth="1"/>
    <col min="6" max="6" width="13.42578125" style="82" customWidth="1"/>
    <col min="7" max="7" width="7.85546875" customWidth="1"/>
    <col min="8" max="8" width="8.28515625" customWidth="1"/>
    <col min="9" max="9" width="7.7109375" customWidth="1"/>
    <col min="10" max="10" width="10" customWidth="1"/>
    <col min="11" max="11" width="21.42578125" style="2" customWidth="1"/>
    <col min="14" max="14" width="8.28515625" customWidth="1"/>
    <col min="15" max="15" width="7.5703125" customWidth="1"/>
    <col min="257" max="257" width="5.7109375" customWidth="1"/>
    <col min="258" max="258" width="22.85546875" customWidth="1"/>
    <col min="259" max="259" width="25.85546875" customWidth="1"/>
    <col min="260" max="260" width="12.42578125" customWidth="1"/>
    <col min="261" max="261" width="11.5703125" customWidth="1"/>
    <col min="262" max="262" width="13.42578125" customWidth="1"/>
    <col min="263" max="263" width="7.85546875" customWidth="1"/>
    <col min="264" max="264" width="8.28515625" customWidth="1"/>
    <col min="265" max="265" width="7.7109375" customWidth="1"/>
    <col min="266" max="266" width="10" customWidth="1"/>
    <col min="267" max="267" width="21.42578125" customWidth="1"/>
    <col min="270" max="270" width="8.28515625" customWidth="1"/>
    <col min="271" max="271" width="7.5703125" customWidth="1"/>
    <col min="513" max="513" width="5.7109375" customWidth="1"/>
    <col min="514" max="514" width="22.85546875" customWidth="1"/>
    <col min="515" max="515" width="25.85546875" customWidth="1"/>
    <col min="516" max="516" width="12.42578125" customWidth="1"/>
    <col min="517" max="517" width="11.5703125" customWidth="1"/>
    <col min="518" max="518" width="13.42578125" customWidth="1"/>
    <col min="519" max="519" width="7.85546875" customWidth="1"/>
    <col min="520" max="520" width="8.28515625" customWidth="1"/>
    <col min="521" max="521" width="7.7109375" customWidth="1"/>
    <col min="522" max="522" width="10" customWidth="1"/>
    <col min="523" max="523" width="21.42578125" customWidth="1"/>
    <col min="526" max="526" width="8.28515625" customWidth="1"/>
    <col min="527" max="527" width="7.5703125" customWidth="1"/>
    <col min="769" max="769" width="5.7109375" customWidth="1"/>
    <col min="770" max="770" width="22.85546875" customWidth="1"/>
    <col min="771" max="771" width="25.85546875" customWidth="1"/>
    <col min="772" max="772" width="12.42578125" customWidth="1"/>
    <col min="773" max="773" width="11.5703125" customWidth="1"/>
    <col min="774" max="774" width="13.42578125" customWidth="1"/>
    <col min="775" max="775" width="7.85546875" customWidth="1"/>
    <col min="776" max="776" width="8.28515625" customWidth="1"/>
    <col min="777" max="777" width="7.7109375" customWidth="1"/>
    <col min="778" max="778" width="10" customWidth="1"/>
    <col min="779" max="779" width="21.42578125" customWidth="1"/>
    <col min="782" max="782" width="8.28515625" customWidth="1"/>
    <col min="783" max="783" width="7.5703125" customWidth="1"/>
    <col min="1025" max="1025" width="5.7109375" customWidth="1"/>
    <col min="1026" max="1026" width="22.85546875" customWidth="1"/>
    <col min="1027" max="1027" width="25.85546875" customWidth="1"/>
    <col min="1028" max="1028" width="12.42578125" customWidth="1"/>
    <col min="1029" max="1029" width="11.5703125" customWidth="1"/>
    <col min="1030" max="1030" width="13.42578125" customWidth="1"/>
    <col min="1031" max="1031" width="7.85546875" customWidth="1"/>
    <col min="1032" max="1032" width="8.28515625" customWidth="1"/>
    <col min="1033" max="1033" width="7.7109375" customWidth="1"/>
    <col min="1034" max="1034" width="10" customWidth="1"/>
    <col min="1035" max="1035" width="21.42578125" customWidth="1"/>
    <col min="1038" max="1038" width="8.28515625" customWidth="1"/>
    <col min="1039" max="1039" width="7.5703125" customWidth="1"/>
    <col min="1281" max="1281" width="5.7109375" customWidth="1"/>
    <col min="1282" max="1282" width="22.85546875" customWidth="1"/>
    <col min="1283" max="1283" width="25.85546875" customWidth="1"/>
    <col min="1284" max="1284" width="12.42578125" customWidth="1"/>
    <col min="1285" max="1285" width="11.5703125" customWidth="1"/>
    <col min="1286" max="1286" width="13.42578125" customWidth="1"/>
    <col min="1287" max="1287" width="7.85546875" customWidth="1"/>
    <col min="1288" max="1288" width="8.28515625" customWidth="1"/>
    <col min="1289" max="1289" width="7.7109375" customWidth="1"/>
    <col min="1290" max="1290" width="10" customWidth="1"/>
    <col min="1291" max="1291" width="21.42578125" customWidth="1"/>
    <col min="1294" max="1294" width="8.28515625" customWidth="1"/>
    <col min="1295" max="1295" width="7.5703125" customWidth="1"/>
    <col min="1537" max="1537" width="5.7109375" customWidth="1"/>
    <col min="1538" max="1538" width="22.85546875" customWidth="1"/>
    <col min="1539" max="1539" width="25.85546875" customWidth="1"/>
    <col min="1540" max="1540" width="12.42578125" customWidth="1"/>
    <col min="1541" max="1541" width="11.5703125" customWidth="1"/>
    <col min="1542" max="1542" width="13.42578125" customWidth="1"/>
    <col min="1543" max="1543" width="7.85546875" customWidth="1"/>
    <col min="1544" max="1544" width="8.28515625" customWidth="1"/>
    <col min="1545" max="1545" width="7.7109375" customWidth="1"/>
    <col min="1546" max="1546" width="10" customWidth="1"/>
    <col min="1547" max="1547" width="21.42578125" customWidth="1"/>
    <col min="1550" max="1550" width="8.28515625" customWidth="1"/>
    <col min="1551" max="1551" width="7.5703125" customWidth="1"/>
    <col min="1793" max="1793" width="5.7109375" customWidth="1"/>
    <col min="1794" max="1794" width="22.85546875" customWidth="1"/>
    <col min="1795" max="1795" width="25.85546875" customWidth="1"/>
    <col min="1796" max="1796" width="12.42578125" customWidth="1"/>
    <col min="1797" max="1797" width="11.5703125" customWidth="1"/>
    <col min="1798" max="1798" width="13.42578125" customWidth="1"/>
    <col min="1799" max="1799" width="7.85546875" customWidth="1"/>
    <col min="1800" max="1800" width="8.28515625" customWidth="1"/>
    <col min="1801" max="1801" width="7.7109375" customWidth="1"/>
    <col min="1802" max="1802" width="10" customWidth="1"/>
    <col min="1803" max="1803" width="21.42578125" customWidth="1"/>
    <col min="1806" max="1806" width="8.28515625" customWidth="1"/>
    <col min="1807" max="1807" width="7.5703125" customWidth="1"/>
    <col min="2049" max="2049" width="5.7109375" customWidth="1"/>
    <col min="2050" max="2050" width="22.85546875" customWidth="1"/>
    <col min="2051" max="2051" width="25.85546875" customWidth="1"/>
    <col min="2052" max="2052" width="12.42578125" customWidth="1"/>
    <col min="2053" max="2053" width="11.5703125" customWidth="1"/>
    <col min="2054" max="2054" width="13.42578125" customWidth="1"/>
    <col min="2055" max="2055" width="7.85546875" customWidth="1"/>
    <col min="2056" max="2056" width="8.28515625" customWidth="1"/>
    <col min="2057" max="2057" width="7.7109375" customWidth="1"/>
    <col min="2058" max="2058" width="10" customWidth="1"/>
    <col min="2059" max="2059" width="21.42578125" customWidth="1"/>
    <col min="2062" max="2062" width="8.28515625" customWidth="1"/>
    <col min="2063" max="2063" width="7.5703125" customWidth="1"/>
    <col min="2305" max="2305" width="5.7109375" customWidth="1"/>
    <col min="2306" max="2306" width="22.85546875" customWidth="1"/>
    <col min="2307" max="2307" width="25.85546875" customWidth="1"/>
    <col min="2308" max="2308" width="12.42578125" customWidth="1"/>
    <col min="2309" max="2309" width="11.5703125" customWidth="1"/>
    <col min="2310" max="2310" width="13.42578125" customWidth="1"/>
    <col min="2311" max="2311" width="7.85546875" customWidth="1"/>
    <col min="2312" max="2312" width="8.28515625" customWidth="1"/>
    <col min="2313" max="2313" width="7.7109375" customWidth="1"/>
    <col min="2314" max="2314" width="10" customWidth="1"/>
    <col min="2315" max="2315" width="21.42578125" customWidth="1"/>
    <col min="2318" max="2318" width="8.28515625" customWidth="1"/>
    <col min="2319" max="2319" width="7.5703125" customWidth="1"/>
    <col min="2561" max="2561" width="5.7109375" customWidth="1"/>
    <col min="2562" max="2562" width="22.85546875" customWidth="1"/>
    <col min="2563" max="2563" width="25.85546875" customWidth="1"/>
    <col min="2564" max="2564" width="12.42578125" customWidth="1"/>
    <col min="2565" max="2565" width="11.5703125" customWidth="1"/>
    <col min="2566" max="2566" width="13.42578125" customWidth="1"/>
    <col min="2567" max="2567" width="7.85546875" customWidth="1"/>
    <col min="2568" max="2568" width="8.28515625" customWidth="1"/>
    <col min="2569" max="2569" width="7.7109375" customWidth="1"/>
    <col min="2570" max="2570" width="10" customWidth="1"/>
    <col min="2571" max="2571" width="21.42578125" customWidth="1"/>
    <col min="2574" max="2574" width="8.28515625" customWidth="1"/>
    <col min="2575" max="2575" width="7.5703125" customWidth="1"/>
    <col min="2817" max="2817" width="5.7109375" customWidth="1"/>
    <col min="2818" max="2818" width="22.85546875" customWidth="1"/>
    <col min="2819" max="2819" width="25.85546875" customWidth="1"/>
    <col min="2820" max="2820" width="12.42578125" customWidth="1"/>
    <col min="2821" max="2821" width="11.5703125" customWidth="1"/>
    <col min="2822" max="2822" width="13.42578125" customWidth="1"/>
    <col min="2823" max="2823" width="7.85546875" customWidth="1"/>
    <col min="2824" max="2824" width="8.28515625" customWidth="1"/>
    <col min="2825" max="2825" width="7.7109375" customWidth="1"/>
    <col min="2826" max="2826" width="10" customWidth="1"/>
    <col min="2827" max="2827" width="21.42578125" customWidth="1"/>
    <col min="2830" max="2830" width="8.28515625" customWidth="1"/>
    <col min="2831" max="2831" width="7.5703125" customWidth="1"/>
    <col min="3073" max="3073" width="5.7109375" customWidth="1"/>
    <col min="3074" max="3074" width="22.85546875" customWidth="1"/>
    <col min="3075" max="3075" width="25.85546875" customWidth="1"/>
    <col min="3076" max="3076" width="12.42578125" customWidth="1"/>
    <col min="3077" max="3077" width="11.5703125" customWidth="1"/>
    <col min="3078" max="3078" width="13.42578125" customWidth="1"/>
    <col min="3079" max="3079" width="7.85546875" customWidth="1"/>
    <col min="3080" max="3080" width="8.28515625" customWidth="1"/>
    <col min="3081" max="3081" width="7.7109375" customWidth="1"/>
    <col min="3082" max="3082" width="10" customWidth="1"/>
    <col min="3083" max="3083" width="21.42578125" customWidth="1"/>
    <col min="3086" max="3086" width="8.28515625" customWidth="1"/>
    <col min="3087" max="3087" width="7.5703125" customWidth="1"/>
    <col min="3329" max="3329" width="5.7109375" customWidth="1"/>
    <col min="3330" max="3330" width="22.85546875" customWidth="1"/>
    <col min="3331" max="3331" width="25.85546875" customWidth="1"/>
    <col min="3332" max="3332" width="12.42578125" customWidth="1"/>
    <col min="3333" max="3333" width="11.5703125" customWidth="1"/>
    <col min="3334" max="3334" width="13.42578125" customWidth="1"/>
    <col min="3335" max="3335" width="7.85546875" customWidth="1"/>
    <col min="3336" max="3336" width="8.28515625" customWidth="1"/>
    <col min="3337" max="3337" width="7.7109375" customWidth="1"/>
    <col min="3338" max="3338" width="10" customWidth="1"/>
    <col min="3339" max="3339" width="21.42578125" customWidth="1"/>
    <col min="3342" max="3342" width="8.28515625" customWidth="1"/>
    <col min="3343" max="3343" width="7.5703125" customWidth="1"/>
    <col min="3585" max="3585" width="5.7109375" customWidth="1"/>
    <col min="3586" max="3586" width="22.85546875" customWidth="1"/>
    <col min="3587" max="3587" width="25.85546875" customWidth="1"/>
    <col min="3588" max="3588" width="12.42578125" customWidth="1"/>
    <col min="3589" max="3589" width="11.5703125" customWidth="1"/>
    <col min="3590" max="3590" width="13.42578125" customWidth="1"/>
    <col min="3591" max="3591" width="7.85546875" customWidth="1"/>
    <col min="3592" max="3592" width="8.28515625" customWidth="1"/>
    <col min="3593" max="3593" width="7.7109375" customWidth="1"/>
    <col min="3594" max="3594" width="10" customWidth="1"/>
    <col min="3595" max="3595" width="21.42578125" customWidth="1"/>
    <col min="3598" max="3598" width="8.28515625" customWidth="1"/>
    <col min="3599" max="3599" width="7.5703125" customWidth="1"/>
    <col min="3841" max="3841" width="5.7109375" customWidth="1"/>
    <col min="3842" max="3842" width="22.85546875" customWidth="1"/>
    <col min="3843" max="3843" width="25.85546875" customWidth="1"/>
    <col min="3844" max="3844" width="12.42578125" customWidth="1"/>
    <col min="3845" max="3845" width="11.5703125" customWidth="1"/>
    <col min="3846" max="3846" width="13.42578125" customWidth="1"/>
    <col min="3847" max="3847" width="7.85546875" customWidth="1"/>
    <col min="3848" max="3848" width="8.28515625" customWidth="1"/>
    <col min="3849" max="3849" width="7.7109375" customWidth="1"/>
    <col min="3850" max="3850" width="10" customWidth="1"/>
    <col min="3851" max="3851" width="21.42578125" customWidth="1"/>
    <col min="3854" max="3854" width="8.28515625" customWidth="1"/>
    <col min="3855" max="3855" width="7.5703125" customWidth="1"/>
    <col min="4097" max="4097" width="5.7109375" customWidth="1"/>
    <col min="4098" max="4098" width="22.85546875" customWidth="1"/>
    <col min="4099" max="4099" width="25.85546875" customWidth="1"/>
    <col min="4100" max="4100" width="12.42578125" customWidth="1"/>
    <col min="4101" max="4101" width="11.5703125" customWidth="1"/>
    <col min="4102" max="4102" width="13.42578125" customWidth="1"/>
    <col min="4103" max="4103" width="7.85546875" customWidth="1"/>
    <col min="4104" max="4104" width="8.28515625" customWidth="1"/>
    <col min="4105" max="4105" width="7.7109375" customWidth="1"/>
    <col min="4106" max="4106" width="10" customWidth="1"/>
    <col min="4107" max="4107" width="21.42578125" customWidth="1"/>
    <col min="4110" max="4110" width="8.28515625" customWidth="1"/>
    <col min="4111" max="4111" width="7.5703125" customWidth="1"/>
    <col min="4353" max="4353" width="5.7109375" customWidth="1"/>
    <col min="4354" max="4354" width="22.85546875" customWidth="1"/>
    <col min="4355" max="4355" width="25.85546875" customWidth="1"/>
    <col min="4356" max="4356" width="12.42578125" customWidth="1"/>
    <col min="4357" max="4357" width="11.5703125" customWidth="1"/>
    <col min="4358" max="4358" width="13.42578125" customWidth="1"/>
    <col min="4359" max="4359" width="7.85546875" customWidth="1"/>
    <col min="4360" max="4360" width="8.28515625" customWidth="1"/>
    <col min="4361" max="4361" width="7.7109375" customWidth="1"/>
    <col min="4362" max="4362" width="10" customWidth="1"/>
    <col min="4363" max="4363" width="21.42578125" customWidth="1"/>
    <col min="4366" max="4366" width="8.28515625" customWidth="1"/>
    <col min="4367" max="4367" width="7.5703125" customWidth="1"/>
    <col min="4609" max="4609" width="5.7109375" customWidth="1"/>
    <col min="4610" max="4610" width="22.85546875" customWidth="1"/>
    <col min="4611" max="4611" width="25.85546875" customWidth="1"/>
    <col min="4612" max="4612" width="12.42578125" customWidth="1"/>
    <col min="4613" max="4613" width="11.5703125" customWidth="1"/>
    <col min="4614" max="4614" width="13.42578125" customWidth="1"/>
    <col min="4615" max="4615" width="7.85546875" customWidth="1"/>
    <col min="4616" max="4616" width="8.28515625" customWidth="1"/>
    <col min="4617" max="4617" width="7.7109375" customWidth="1"/>
    <col min="4618" max="4618" width="10" customWidth="1"/>
    <col min="4619" max="4619" width="21.42578125" customWidth="1"/>
    <col min="4622" max="4622" width="8.28515625" customWidth="1"/>
    <col min="4623" max="4623" width="7.5703125" customWidth="1"/>
    <col min="4865" max="4865" width="5.7109375" customWidth="1"/>
    <col min="4866" max="4866" width="22.85546875" customWidth="1"/>
    <col min="4867" max="4867" width="25.85546875" customWidth="1"/>
    <col min="4868" max="4868" width="12.42578125" customWidth="1"/>
    <col min="4869" max="4869" width="11.5703125" customWidth="1"/>
    <col min="4870" max="4870" width="13.42578125" customWidth="1"/>
    <col min="4871" max="4871" width="7.85546875" customWidth="1"/>
    <col min="4872" max="4872" width="8.28515625" customWidth="1"/>
    <col min="4873" max="4873" width="7.7109375" customWidth="1"/>
    <col min="4874" max="4874" width="10" customWidth="1"/>
    <col min="4875" max="4875" width="21.42578125" customWidth="1"/>
    <col min="4878" max="4878" width="8.28515625" customWidth="1"/>
    <col min="4879" max="4879" width="7.5703125" customWidth="1"/>
    <col min="5121" max="5121" width="5.7109375" customWidth="1"/>
    <col min="5122" max="5122" width="22.85546875" customWidth="1"/>
    <col min="5123" max="5123" width="25.85546875" customWidth="1"/>
    <col min="5124" max="5124" width="12.42578125" customWidth="1"/>
    <col min="5125" max="5125" width="11.5703125" customWidth="1"/>
    <col min="5126" max="5126" width="13.42578125" customWidth="1"/>
    <col min="5127" max="5127" width="7.85546875" customWidth="1"/>
    <col min="5128" max="5128" width="8.28515625" customWidth="1"/>
    <col min="5129" max="5129" width="7.7109375" customWidth="1"/>
    <col min="5130" max="5130" width="10" customWidth="1"/>
    <col min="5131" max="5131" width="21.42578125" customWidth="1"/>
    <col min="5134" max="5134" width="8.28515625" customWidth="1"/>
    <col min="5135" max="5135" width="7.5703125" customWidth="1"/>
    <col min="5377" max="5377" width="5.7109375" customWidth="1"/>
    <col min="5378" max="5378" width="22.85546875" customWidth="1"/>
    <col min="5379" max="5379" width="25.85546875" customWidth="1"/>
    <col min="5380" max="5380" width="12.42578125" customWidth="1"/>
    <col min="5381" max="5381" width="11.5703125" customWidth="1"/>
    <col min="5382" max="5382" width="13.42578125" customWidth="1"/>
    <col min="5383" max="5383" width="7.85546875" customWidth="1"/>
    <col min="5384" max="5384" width="8.28515625" customWidth="1"/>
    <col min="5385" max="5385" width="7.7109375" customWidth="1"/>
    <col min="5386" max="5386" width="10" customWidth="1"/>
    <col min="5387" max="5387" width="21.42578125" customWidth="1"/>
    <col min="5390" max="5390" width="8.28515625" customWidth="1"/>
    <col min="5391" max="5391" width="7.5703125" customWidth="1"/>
    <col min="5633" max="5633" width="5.7109375" customWidth="1"/>
    <col min="5634" max="5634" width="22.85546875" customWidth="1"/>
    <col min="5635" max="5635" width="25.85546875" customWidth="1"/>
    <col min="5636" max="5636" width="12.42578125" customWidth="1"/>
    <col min="5637" max="5637" width="11.5703125" customWidth="1"/>
    <col min="5638" max="5638" width="13.42578125" customWidth="1"/>
    <col min="5639" max="5639" width="7.85546875" customWidth="1"/>
    <col min="5640" max="5640" width="8.28515625" customWidth="1"/>
    <col min="5641" max="5641" width="7.7109375" customWidth="1"/>
    <col min="5642" max="5642" width="10" customWidth="1"/>
    <col min="5643" max="5643" width="21.42578125" customWidth="1"/>
    <col min="5646" max="5646" width="8.28515625" customWidth="1"/>
    <col min="5647" max="5647" width="7.5703125" customWidth="1"/>
    <col min="5889" max="5889" width="5.7109375" customWidth="1"/>
    <col min="5890" max="5890" width="22.85546875" customWidth="1"/>
    <col min="5891" max="5891" width="25.85546875" customWidth="1"/>
    <col min="5892" max="5892" width="12.42578125" customWidth="1"/>
    <col min="5893" max="5893" width="11.5703125" customWidth="1"/>
    <col min="5894" max="5894" width="13.42578125" customWidth="1"/>
    <col min="5895" max="5895" width="7.85546875" customWidth="1"/>
    <col min="5896" max="5896" width="8.28515625" customWidth="1"/>
    <col min="5897" max="5897" width="7.7109375" customWidth="1"/>
    <col min="5898" max="5898" width="10" customWidth="1"/>
    <col min="5899" max="5899" width="21.42578125" customWidth="1"/>
    <col min="5902" max="5902" width="8.28515625" customWidth="1"/>
    <col min="5903" max="5903" width="7.5703125" customWidth="1"/>
    <col min="6145" max="6145" width="5.7109375" customWidth="1"/>
    <col min="6146" max="6146" width="22.85546875" customWidth="1"/>
    <col min="6147" max="6147" width="25.85546875" customWidth="1"/>
    <col min="6148" max="6148" width="12.42578125" customWidth="1"/>
    <col min="6149" max="6149" width="11.5703125" customWidth="1"/>
    <col min="6150" max="6150" width="13.42578125" customWidth="1"/>
    <col min="6151" max="6151" width="7.85546875" customWidth="1"/>
    <col min="6152" max="6152" width="8.28515625" customWidth="1"/>
    <col min="6153" max="6153" width="7.7109375" customWidth="1"/>
    <col min="6154" max="6154" width="10" customWidth="1"/>
    <col min="6155" max="6155" width="21.42578125" customWidth="1"/>
    <col min="6158" max="6158" width="8.28515625" customWidth="1"/>
    <col min="6159" max="6159" width="7.5703125" customWidth="1"/>
    <col min="6401" max="6401" width="5.7109375" customWidth="1"/>
    <col min="6402" max="6402" width="22.85546875" customWidth="1"/>
    <col min="6403" max="6403" width="25.85546875" customWidth="1"/>
    <col min="6404" max="6404" width="12.42578125" customWidth="1"/>
    <col min="6405" max="6405" width="11.5703125" customWidth="1"/>
    <col min="6406" max="6406" width="13.42578125" customWidth="1"/>
    <col min="6407" max="6407" width="7.85546875" customWidth="1"/>
    <col min="6408" max="6408" width="8.28515625" customWidth="1"/>
    <col min="6409" max="6409" width="7.7109375" customWidth="1"/>
    <col min="6410" max="6410" width="10" customWidth="1"/>
    <col min="6411" max="6411" width="21.42578125" customWidth="1"/>
    <col min="6414" max="6414" width="8.28515625" customWidth="1"/>
    <col min="6415" max="6415" width="7.5703125" customWidth="1"/>
    <col min="6657" max="6657" width="5.7109375" customWidth="1"/>
    <col min="6658" max="6658" width="22.85546875" customWidth="1"/>
    <col min="6659" max="6659" width="25.85546875" customWidth="1"/>
    <col min="6660" max="6660" width="12.42578125" customWidth="1"/>
    <col min="6661" max="6661" width="11.5703125" customWidth="1"/>
    <col min="6662" max="6662" width="13.42578125" customWidth="1"/>
    <col min="6663" max="6663" width="7.85546875" customWidth="1"/>
    <col min="6664" max="6664" width="8.28515625" customWidth="1"/>
    <col min="6665" max="6665" width="7.7109375" customWidth="1"/>
    <col min="6666" max="6666" width="10" customWidth="1"/>
    <col min="6667" max="6667" width="21.42578125" customWidth="1"/>
    <col min="6670" max="6670" width="8.28515625" customWidth="1"/>
    <col min="6671" max="6671" width="7.5703125" customWidth="1"/>
    <col min="6913" max="6913" width="5.7109375" customWidth="1"/>
    <col min="6914" max="6914" width="22.85546875" customWidth="1"/>
    <col min="6915" max="6915" width="25.85546875" customWidth="1"/>
    <col min="6916" max="6916" width="12.42578125" customWidth="1"/>
    <col min="6917" max="6917" width="11.5703125" customWidth="1"/>
    <col min="6918" max="6918" width="13.42578125" customWidth="1"/>
    <col min="6919" max="6919" width="7.85546875" customWidth="1"/>
    <col min="6920" max="6920" width="8.28515625" customWidth="1"/>
    <col min="6921" max="6921" width="7.7109375" customWidth="1"/>
    <col min="6922" max="6922" width="10" customWidth="1"/>
    <col min="6923" max="6923" width="21.42578125" customWidth="1"/>
    <col min="6926" max="6926" width="8.28515625" customWidth="1"/>
    <col min="6927" max="6927" width="7.5703125" customWidth="1"/>
    <col min="7169" max="7169" width="5.7109375" customWidth="1"/>
    <col min="7170" max="7170" width="22.85546875" customWidth="1"/>
    <col min="7171" max="7171" width="25.85546875" customWidth="1"/>
    <col min="7172" max="7172" width="12.42578125" customWidth="1"/>
    <col min="7173" max="7173" width="11.5703125" customWidth="1"/>
    <col min="7174" max="7174" width="13.42578125" customWidth="1"/>
    <col min="7175" max="7175" width="7.85546875" customWidth="1"/>
    <col min="7176" max="7176" width="8.28515625" customWidth="1"/>
    <col min="7177" max="7177" width="7.7109375" customWidth="1"/>
    <col min="7178" max="7178" width="10" customWidth="1"/>
    <col min="7179" max="7179" width="21.42578125" customWidth="1"/>
    <col min="7182" max="7182" width="8.28515625" customWidth="1"/>
    <col min="7183" max="7183" width="7.5703125" customWidth="1"/>
    <col min="7425" max="7425" width="5.7109375" customWidth="1"/>
    <col min="7426" max="7426" width="22.85546875" customWidth="1"/>
    <col min="7427" max="7427" width="25.85546875" customWidth="1"/>
    <col min="7428" max="7428" width="12.42578125" customWidth="1"/>
    <col min="7429" max="7429" width="11.5703125" customWidth="1"/>
    <col min="7430" max="7430" width="13.42578125" customWidth="1"/>
    <col min="7431" max="7431" width="7.85546875" customWidth="1"/>
    <col min="7432" max="7432" width="8.28515625" customWidth="1"/>
    <col min="7433" max="7433" width="7.7109375" customWidth="1"/>
    <col min="7434" max="7434" width="10" customWidth="1"/>
    <col min="7435" max="7435" width="21.42578125" customWidth="1"/>
    <col min="7438" max="7438" width="8.28515625" customWidth="1"/>
    <col min="7439" max="7439" width="7.5703125" customWidth="1"/>
    <col min="7681" max="7681" width="5.7109375" customWidth="1"/>
    <col min="7682" max="7682" width="22.85546875" customWidth="1"/>
    <col min="7683" max="7683" width="25.85546875" customWidth="1"/>
    <col min="7684" max="7684" width="12.42578125" customWidth="1"/>
    <col min="7685" max="7685" width="11.5703125" customWidth="1"/>
    <col min="7686" max="7686" width="13.42578125" customWidth="1"/>
    <col min="7687" max="7687" width="7.85546875" customWidth="1"/>
    <col min="7688" max="7688" width="8.28515625" customWidth="1"/>
    <col min="7689" max="7689" width="7.7109375" customWidth="1"/>
    <col min="7690" max="7690" width="10" customWidth="1"/>
    <col min="7691" max="7691" width="21.42578125" customWidth="1"/>
    <col min="7694" max="7694" width="8.28515625" customWidth="1"/>
    <col min="7695" max="7695" width="7.5703125" customWidth="1"/>
    <col min="7937" max="7937" width="5.7109375" customWidth="1"/>
    <col min="7938" max="7938" width="22.85546875" customWidth="1"/>
    <col min="7939" max="7939" width="25.85546875" customWidth="1"/>
    <col min="7940" max="7940" width="12.42578125" customWidth="1"/>
    <col min="7941" max="7941" width="11.5703125" customWidth="1"/>
    <col min="7942" max="7942" width="13.42578125" customWidth="1"/>
    <col min="7943" max="7943" width="7.85546875" customWidth="1"/>
    <col min="7944" max="7944" width="8.28515625" customWidth="1"/>
    <col min="7945" max="7945" width="7.7109375" customWidth="1"/>
    <col min="7946" max="7946" width="10" customWidth="1"/>
    <col min="7947" max="7947" width="21.42578125" customWidth="1"/>
    <col min="7950" max="7950" width="8.28515625" customWidth="1"/>
    <col min="7951" max="7951" width="7.5703125" customWidth="1"/>
    <col min="8193" max="8193" width="5.7109375" customWidth="1"/>
    <col min="8194" max="8194" width="22.85546875" customWidth="1"/>
    <col min="8195" max="8195" width="25.85546875" customWidth="1"/>
    <col min="8196" max="8196" width="12.42578125" customWidth="1"/>
    <col min="8197" max="8197" width="11.5703125" customWidth="1"/>
    <col min="8198" max="8198" width="13.42578125" customWidth="1"/>
    <col min="8199" max="8199" width="7.85546875" customWidth="1"/>
    <col min="8200" max="8200" width="8.28515625" customWidth="1"/>
    <col min="8201" max="8201" width="7.7109375" customWidth="1"/>
    <col min="8202" max="8202" width="10" customWidth="1"/>
    <col min="8203" max="8203" width="21.42578125" customWidth="1"/>
    <col min="8206" max="8206" width="8.28515625" customWidth="1"/>
    <col min="8207" max="8207" width="7.5703125" customWidth="1"/>
    <col min="8449" max="8449" width="5.7109375" customWidth="1"/>
    <col min="8450" max="8450" width="22.85546875" customWidth="1"/>
    <col min="8451" max="8451" width="25.85546875" customWidth="1"/>
    <col min="8452" max="8452" width="12.42578125" customWidth="1"/>
    <col min="8453" max="8453" width="11.5703125" customWidth="1"/>
    <col min="8454" max="8454" width="13.42578125" customWidth="1"/>
    <col min="8455" max="8455" width="7.85546875" customWidth="1"/>
    <col min="8456" max="8456" width="8.28515625" customWidth="1"/>
    <col min="8457" max="8457" width="7.7109375" customWidth="1"/>
    <col min="8458" max="8458" width="10" customWidth="1"/>
    <col min="8459" max="8459" width="21.42578125" customWidth="1"/>
    <col min="8462" max="8462" width="8.28515625" customWidth="1"/>
    <col min="8463" max="8463" width="7.5703125" customWidth="1"/>
    <col min="8705" max="8705" width="5.7109375" customWidth="1"/>
    <col min="8706" max="8706" width="22.85546875" customWidth="1"/>
    <col min="8707" max="8707" width="25.85546875" customWidth="1"/>
    <col min="8708" max="8708" width="12.42578125" customWidth="1"/>
    <col min="8709" max="8709" width="11.5703125" customWidth="1"/>
    <col min="8710" max="8710" width="13.42578125" customWidth="1"/>
    <col min="8711" max="8711" width="7.85546875" customWidth="1"/>
    <col min="8712" max="8712" width="8.28515625" customWidth="1"/>
    <col min="8713" max="8713" width="7.7109375" customWidth="1"/>
    <col min="8714" max="8714" width="10" customWidth="1"/>
    <col min="8715" max="8715" width="21.42578125" customWidth="1"/>
    <col min="8718" max="8718" width="8.28515625" customWidth="1"/>
    <col min="8719" max="8719" width="7.5703125" customWidth="1"/>
    <col min="8961" max="8961" width="5.7109375" customWidth="1"/>
    <col min="8962" max="8962" width="22.85546875" customWidth="1"/>
    <col min="8963" max="8963" width="25.85546875" customWidth="1"/>
    <col min="8964" max="8964" width="12.42578125" customWidth="1"/>
    <col min="8965" max="8965" width="11.5703125" customWidth="1"/>
    <col min="8966" max="8966" width="13.42578125" customWidth="1"/>
    <col min="8967" max="8967" width="7.85546875" customWidth="1"/>
    <col min="8968" max="8968" width="8.28515625" customWidth="1"/>
    <col min="8969" max="8969" width="7.7109375" customWidth="1"/>
    <col min="8970" max="8970" width="10" customWidth="1"/>
    <col min="8971" max="8971" width="21.42578125" customWidth="1"/>
    <col min="8974" max="8974" width="8.28515625" customWidth="1"/>
    <col min="8975" max="8975" width="7.5703125" customWidth="1"/>
    <col min="9217" max="9217" width="5.7109375" customWidth="1"/>
    <col min="9218" max="9218" width="22.85546875" customWidth="1"/>
    <col min="9219" max="9219" width="25.85546875" customWidth="1"/>
    <col min="9220" max="9220" width="12.42578125" customWidth="1"/>
    <col min="9221" max="9221" width="11.5703125" customWidth="1"/>
    <col min="9222" max="9222" width="13.42578125" customWidth="1"/>
    <col min="9223" max="9223" width="7.85546875" customWidth="1"/>
    <col min="9224" max="9224" width="8.28515625" customWidth="1"/>
    <col min="9225" max="9225" width="7.7109375" customWidth="1"/>
    <col min="9226" max="9226" width="10" customWidth="1"/>
    <col min="9227" max="9227" width="21.42578125" customWidth="1"/>
    <col min="9230" max="9230" width="8.28515625" customWidth="1"/>
    <col min="9231" max="9231" width="7.5703125" customWidth="1"/>
    <col min="9473" max="9473" width="5.7109375" customWidth="1"/>
    <col min="9474" max="9474" width="22.85546875" customWidth="1"/>
    <col min="9475" max="9475" width="25.85546875" customWidth="1"/>
    <col min="9476" max="9476" width="12.42578125" customWidth="1"/>
    <col min="9477" max="9477" width="11.5703125" customWidth="1"/>
    <col min="9478" max="9478" width="13.42578125" customWidth="1"/>
    <col min="9479" max="9479" width="7.85546875" customWidth="1"/>
    <col min="9480" max="9480" width="8.28515625" customWidth="1"/>
    <col min="9481" max="9481" width="7.7109375" customWidth="1"/>
    <col min="9482" max="9482" width="10" customWidth="1"/>
    <col min="9483" max="9483" width="21.42578125" customWidth="1"/>
    <col min="9486" max="9486" width="8.28515625" customWidth="1"/>
    <col min="9487" max="9487" width="7.5703125" customWidth="1"/>
    <col min="9729" max="9729" width="5.7109375" customWidth="1"/>
    <col min="9730" max="9730" width="22.85546875" customWidth="1"/>
    <col min="9731" max="9731" width="25.85546875" customWidth="1"/>
    <col min="9732" max="9732" width="12.42578125" customWidth="1"/>
    <col min="9733" max="9733" width="11.5703125" customWidth="1"/>
    <col min="9734" max="9734" width="13.42578125" customWidth="1"/>
    <col min="9735" max="9735" width="7.85546875" customWidth="1"/>
    <col min="9736" max="9736" width="8.28515625" customWidth="1"/>
    <col min="9737" max="9737" width="7.7109375" customWidth="1"/>
    <col min="9738" max="9738" width="10" customWidth="1"/>
    <col min="9739" max="9739" width="21.42578125" customWidth="1"/>
    <col min="9742" max="9742" width="8.28515625" customWidth="1"/>
    <col min="9743" max="9743" width="7.5703125" customWidth="1"/>
    <col min="9985" max="9985" width="5.7109375" customWidth="1"/>
    <col min="9986" max="9986" width="22.85546875" customWidth="1"/>
    <col min="9987" max="9987" width="25.85546875" customWidth="1"/>
    <col min="9988" max="9988" width="12.42578125" customWidth="1"/>
    <col min="9989" max="9989" width="11.5703125" customWidth="1"/>
    <col min="9990" max="9990" width="13.42578125" customWidth="1"/>
    <col min="9991" max="9991" width="7.85546875" customWidth="1"/>
    <col min="9992" max="9992" width="8.28515625" customWidth="1"/>
    <col min="9993" max="9993" width="7.7109375" customWidth="1"/>
    <col min="9994" max="9994" width="10" customWidth="1"/>
    <col min="9995" max="9995" width="21.42578125" customWidth="1"/>
    <col min="9998" max="9998" width="8.28515625" customWidth="1"/>
    <col min="9999" max="9999" width="7.5703125" customWidth="1"/>
    <col min="10241" max="10241" width="5.7109375" customWidth="1"/>
    <col min="10242" max="10242" width="22.85546875" customWidth="1"/>
    <col min="10243" max="10243" width="25.85546875" customWidth="1"/>
    <col min="10244" max="10244" width="12.42578125" customWidth="1"/>
    <col min="10245" max="10245" width="11.5703125" customWidth="1"/>
    <col min="10246" max="10246" width="13.42578125" customWidth="1"/>
    <col min="10247" max="10247" width="7.85546875" customWidth="1"/>
    <col min="10248" max="10248" width="8.28515625" customWidth="1"/>
    <col min="10249" max="10249" width="7.7109375" customWidth="1"/>
    <col min="10250" max="10250" width="10" customWidth="1"/>
    <col min="10251" max="10251" width="21.42578125" customWidth="1"/>
    <col min="10254" max="10254" width="8.28515625" customWidth="1"/>
    <col min="10255" max="10255" width="7.5703125" customWidth="1"/>
    <col min="10497" max="10497" width="5.7109375" customWidth="1"/>
    <col min="10498" max="10498" width="22.85546875" customWidth="1"/>
    <col min="10499" max="10499" width="25.85546875" customWidth="1"/>
    <col min="10500" max="10500" width="12.42578125" customWidth="1"/>
    <col min="10501" max="10501" width="11.5703125" customWidth="1"/>
    <col min="10502" max="10502" width="13.42578125" customWidth="1"/>
    <col min="10503" max="10503" width="7.85546875" customWidth="1"/>
    <col min="10504" max="10504" width="8.28515625" customWidth="1"/>
    <col min="10505" max="10505" width="7.7109375" customWidth="1"/>
    <col min="10506" max="10506" width="10" customWidth="1"/>
    <col min="10507" max="10507" width="21.42578125" customWidth="1"/>
    <col min="10510" max="10510" width="8.28515625" customWidth="1"/>
    <col min="10511" max="10511" width="7.5703125" customWidth="1"/>
    <col min="10753" max="10753" width="5.7109375" customWidth="1"/>
    <col min="10754" max="10754" width="22.85546875" customWidth="1"/>
    <col min="10755" max="10755" width="25.85546875" customWidth="1"/>
    <col min="10756" max="10756" width="12.42578125" customWidth="1"/>
    <col min="10757" max="10757" width="11.5703125" customWidth="1"/>
    <col min="10758" max="10758" width="13.42578125" customWidth="1"/>
    <col min="10759" max="10759" width="7.85546875" customWidth="1"/>
    <col min="10760" max="10760" width="8.28515625" customWidth="1"/>
    <col min="10761" max="10761" width="7.7109375" customWidth="1"/>
    <col min="10762" max="10762" width="10" customWidth="1"/>
    <col min="10763" max="10763" width="21.42578125" customWidth="1"/>
    <col min="10766" max="10766" width="8.28515625" customWidth="1"/>
    <col min="10767" max="10767" width="7.5703125" customWidth="1"/>
    <col min="11009" max="11009" width="5.7109375" customWidth="1"/>
    <col min="11010" max="11010" width="22.85546875" customWidth="1"/>
    <col min="11011" max="11011" width="25.85546875" customWidth="1"/>
    <col min="11012" max="11012" width="12.42578125" customWidth="1"/>
    <col min="11013" max="11013" width="11.5703125" customWidth="1"/>
    <col min="11014" max="11014" width="13.42578125" customWidth="1"/>
    <col min="11015" max="11015" width="7.85546875" customWidth="1"/>
    <col min="11016" max="11016" width="8.28515625" customWidth="1"/>
    <col min="11017" max="11017" width="7.7109375" customWidth="1"/>
    <col min="11018" max="11018" width="10" customWidth="1"/>
    <col min="11019" max="11019" width="21.42578125" customWidth="1"/>
    <col min="11022" max="11022" width="8.28515625" customWidth="1"/>
    <col min="11023" max="11023" width="7.5703125" customWidth="1"/>
    <col min="11265" max="11265" width="5.7109375" customWidth="1"/>
    <col min="11266" max="11266" width="22.85546875" customWidth="1"/>
    <col min="11267" max="11267" width="25.85546875" customWidth="1"/>
    <col min="11268" max="11268" width="12.42578125" customWidth="1"/>
    <col min="11269" max="11269" width="11.5703125" customWidth="1"/>
    <col min="11270" max="11270" width="13.42578125" customWidth="1"/>
    <col min="11271" max="11271" width="7.85546875" customWidth="1"/>
    <col min="11272" max="11272" width="8.28515625" customWidth="1"/>
    <col min="11273" max="11273" width="7.7109375" customWidth="1"/>
    <col min="11274" max="11274" width="10" customWidth="1"/>
    <col min="11275" max="11275" width="21.42578125" customWidth="1"/>
    <col min="11278" max="11278" width="8.28515625" customWidth="1"/>
    <col min="11279" max="11279" width="7.5703125" customWidth="1"/>
    <col min="11521" max="11521" width="5.7109375" customWidth="1"/>
    <col min="11522" max="11522" width="22.85546875" customWidth="1"/>
    <col min="11523" max="11523" width="25.85546875" customWidth="1"/>
    <col min="11524" max="11524" width="12.42578125" customWidth="1"/>
    <col min="11525" max="11525" width="11.5703125" customWidth="1"/>
    <col min="11526" max="11526" width="13.42578125" customWidth="1"/>
    <col min="11527" max="11527" width="7.85546875" customWidth="1"/>
    <col min="11528" max="11528" width="8.28515625" customWidth="1"/>
    <col min="11529" max="11529" width="7.7109375" customWidth="1"/>
    <col min="11530" max="11530" width="10" customWidth="1"/>
    <col min="11531" max="11531" width="21.42578125" customWidth="1"/>
    <col min="11534" max="11534" width="8.28515625" customWidth="1"/>
    <col min="11535" max="11535" width="7.5703125" customWidth="1"/>
    <col min="11777" max="11777" width="5.7109375" customWidth="1"/>
    <col min="11778" max="11778" width="22.85546875" customWidth="1"/>
    <col min="11779" max="11779" width="25.85546875" customWidth="1"/>
    <col min="11780" max="11780" width="12.42578125" customWidth="1"/>
    <col min="11781" max="11781" width="11.5703125" customWidth="1"/>
    <col min="11782" max="11782" width="13.42578125" customWidth="1"/>
    <col min="11783" max="11783" width="7.85546875" customWidth="1"/>
    <col min="11784" max="11784" width="8.28515625" customWidth="1"/>
    <col min="11785" max="11785" width="7.7109375" customWidth="1"/>
    <col min="11786" max="11786" width="10" customWidth="1"/>
    <col min="11787" max="11787" width="21.42578125" customWidth="1"/>
    <col min="11790" max="11790" width="8.28515625" customWidth="1"/>
    <col min="11791" max="11791" width="7.5703125" customWidth="1"/>
    <col min="12033" max="12033" width="5.7109375" customWidth="1"/>
    <col min="12034" max="12034" width="22.85546875" customWidth="1"/>
    <col min="12035" max="12035" width="25.85546875" customWidth="1"/>
    <col min="12036" max="12036" width="12.42578125" customWidth="1"/>
    <col min="12037" max="12037" width="11.5703125" customWidth="1"/>
    <col min="12038" max="12038" width="13.42578125" customWidth="1"/>
    <col min="12039" max="12039" width="7.85546875" customWidth="1"/>
    <col min="12040" max="12040" width="8.28515625" customWidth="1"/>
    <col min="12041" max="12041" width="7.7109375" customWidth="1"/>
    <col min="12042" max="12042" width="10" customWidth="1"/>
    <col min="12043" max="12043" width="21.42578125" customWidth="1"/>
    <col min="12046" max="12046" width="8.28515625" customWidth="1"/>
    <col min="12047" max="12047" width="7.5703125" customWidth="1"/>
    <col min="12289" max="12289" width="5.7109375" customWidth="1"/>
    <col min="12290" max="12290" width="22.85546875" customWidth="1"/>
    <col min="12291" max="12291" width="25.85546875" customWidth="1"/>
    <col min="12292" max="12292" width="12.42578125" customWidth="1"/>
    <col min="12293" max="12293" width="11.5703125" customWidth="1"/>
    <col min="12294" max="12294" width="13.42578125" customWidth="1"/>
    <col min="12295" max="12295" width="7.85546875" customWidth="1"/>
    <col min="12296" max="12296" width="8.28515625" customWidth="1"/>
    <col min="12297" max="12297" width="7.7109375" customWidth="1"/>
    <col min="12298" max="12298" width="10" customWidth="1"/>
    <col min="12299" max="12299" width="21.42578125" customWidth="1"/>
    <col min="12302" max="12302" width="8.28515625" customWidth="1"/>
    <col min="12303" max="12303" width="7.5703125" customWidth="1"/>
    <col min="12545" max="12545" width="5.7109375" customWidth="1"/>
    <col min="12546" max="12546" width="22.85546875" customWidth="1"/>
    <col min="12547" max="12547" width="25.85546875" customWidth="1"/>
    <col min="12548" max="12548" width="12.42578125" customWidth="1"/>
    <col min="12549" max="12549" width="11.5703125" customWidth="1"/>
    <col min="12550" max="12550" width="13.42578125" customWidth="1"/>
    <col min="12551" max="12551" width="7.85546875" customWidth="1"/>
    <col min="12552" max="12552" width="8.28515625" customWidth="1"/>
    <col min="12553" max="12553" width="7.7109375" customWidth="1"/>
    <col min="12554" max="12554" width="10" customWidth="1"/>
    <col min="12555" max="12555" width="21.42578125" customWidth="1"/>
    <col min="12558" max="12558" width="8.28515625" customWidth="1"/>
    <col min="12559" max="12559" width="7.5703125" customWidth="1"/>
    <col min="12801" max="12801" width="5.7109375" customWidth="1"/>
    <col min="12802" max="12802" width="22.85546875" customWidth="1"/>
    <col min="12803" max="12803" width="25.85546875" customWidth="1"/>
    <col min="12804" max="12804" width="12.42578125" customWidth="1"/>
    <col min="12805" max="12805" width="11.5703125" customWidth="1"/>
    <col min="12806" max="12806" width="13.42578125" customWidth="1"/>
    <col min="12807" max="12807" width="7.85546875" customWidth="1"/>
    <col min="12808" max="12808" width="8.28515625" customWidth="1"/>
    <col min="12809" max="12809" width="7.7109375" customWidth="1"/>
    <col min="12810" max="12810" width="10" customWidth="1"/>
    <col min="12811" max="12811" width="21.42578125" customWidth="1"/>
    <col min="12814" max="12814" width="8.28515625" customWidth="1"/>
    <col min="12815" max="12815" width="7.5703125" customWidth="1"/>
    <col min="13057" max="13057" width="5.7109375" customWidth="1"/>
    <col min="13058" max="13058" width="22.85546875" customWidth="1"/>
    <col min="13059" max="13059" width="25.85546875" customWidth="1"/>
    <col min="13060" max="13060" width="12.42578125" customWidth="1"/>
    <col min="13061" max="13061" width="11.5703125" customWidth="1"/>
    <col min="13062" max="13062" width="13.42578125" customWidth="1"/>
    <col min="13063" max="13063" width="7.85546875" customWidth="1"/>
    <col min="13064" max="13064" width="8.28515625" customWidth="1"/>
    <col min="13065" max="13065" width="7.7109375" customWidth="1"/>
    <col min="13066" max="13066" width="10" customWidth="1"/>
    <col min="13067" max="13067" width="21.42578125" customWidth="1"/>
    <col min="13070" max="13070" width="8.28515625" customWidth="1"/>
    <col min="13071" max="13071" width="7.5703125" customWidth="1"/>
    <col min="13313" max="13313" width="5.7109375" customWidth="1"/>
    <col min="13314" max="13314" width="22.85546875" customWidth="1"/>
    <col min="13315" max="13315" width="25.85546875" customWidth="1"/>
    <col min="13316" max="13316" width="12.42578125" customWidth="1"/>
    <col min="13317" max="13317" width="11.5703125" customWidth="1"/>
    <col min="13318" max="13318" width="13.42578125" customWidth="1"/>
    <col min="13319" max="13319" width="7.85546875" customWidth="1"/>
    <col min="13320" max="13320" width="8.28515625" customWidth="1"/>
    <col min="13321" max="13321" width="7.7109375" customWidth="1"/>
    <col min="13322" max="13322" width="10" customWidth="1"/>
    <col min="13323" max="13323" width="21.42578125" customWidth="1"/>
    <col min="13326" max="13326" width="8.28515625" customWidth="1"/>
    <col min="13327" max="13327" width="7.5703125" customWidth="1"/>
    <col min="13569" max="13569" width="5.7109375" customWidth="1"/>
    <col min="13570" max="13570" width="22.85546875" customWidth="1"/>
    <col min="13571" max="13571" width="25.85546875" customWidth="1"/>
    <col min="13572" max="13572" width="12.42578125" customWidth="1"/>
    <col min="13573" max="13573" width="11.5703125" customWidth="1"/>
    <col min="13574" max="13574" width="13.42578125" customWidth="1"/>
    <col min="13575" max="13575" width="7.85546875" customWidth="1"/>
    <col min="13576" max="13576" width="8.28515625" customWidth="1"/>
    <col min="13577" max="13577" width="7.7109375" customWidth="1"/>
    <col min="13578" max="13578" width="10" customWidth="1"/>
    <col min="13579" max="13579" width="21.42578125" customWidth="1"/>
    <col min="13582" max="13582" width="8.28515625" customWidth="1"/>
    <col min="13583" max="13583" width="7.5703125" customWidth="1"/>
    <col min="13825" max="13825" width="5.7109375" customWidth="1"/>
    <col min="13826" max="13826" width="22.85546875" customWidth="1"/>
    <col min="13827" max="13827" width="25.85546875" customWidth="1"/>
    <col min="13828" max="13828" width="12.42578125" customWidth="1"/>
    <col min="13829" max="13829" width="11.5703125" customWidth="1"/>
    <col min="13830" max="13830" width="13.42578125" customWidth="1"/>
    <col min="13831" max="13831" width="7.85546875" customWidth="1"/>
    <col min="13832" max="13832" width="8.28515625" customWidth="1"/>
    <col min="13833" max="13833" width="7.7109375" customWidth="1"/>
    <col min="13834" max="13834" width="10" customWidth="1"/>
    <col min="13835" max="13835" width="21.42578125" customWidth="1"/>
    <col min="13838" max="13838" width="8.28515625" customWidth="1"/>
    <col min="13839" max="13839" width="7.5703125" customWidth="1"/>
    <col min="14081" max="14081" width="5.7109375" customWidth="1"/>
    <col min="14082" max="14082" width="22.85546875" customWidth="1"/>
    <col min="14083" max="14083" width="25.85546875" customWidth="1"/>
    <col min="14084" max="14084" width="12.42578125" customWidth="1"/>
    <col min="14085" max="14085" width="11.5703125" customWidth="1"/>
    <col min="14086" max="14086" width="13.42578125" customWidth="1"/>
    <col min="14087" max="14087" width="7.85546875" customWidth="1"/>
    <col min="14088" max="14088" width="8.28515625" customWidth="1"/>
    <col min="14089" max="14089" width="7.7109375" customWidth="1"/>
    <col min="14090" max="14090" width="10" customWidth="1"/>
    <col min="14091" max="14091" width="21.42578125" customWidth="1"/>
    <col min="14094" max="14094" width="8.28515625" customWidth="1"/>
    <col min="14095" max="14095" width="7.5703125" customWidth="1"/>
    <col min="14337" max="14337" width="5.7109375" customWidth="1"/>
    <col min="14338" max="14338" width="22.85546875" customWidth="1"/>
    <col min="14339" max="14339" width="25.85546875" customWidth="1"/>
    <col min="14340" max="14340" width="12.42578125" customWidth="1"/>
    <col min="14341" max="14341" width="11.5703125" customWidth="1"/>
    <col min="14342" max="14342" width="13.42578125" customWidth="1"/>
    <col min="14343" max="14343" width="7.85546875" customWidth="1"/>
    <col min="14344" max="14344" width="8.28515625" customWidth="1"/>
    <col min="14345" max="14345" width="7.7109375" customWidth="1"/>
    <col min="14346" max="14346" width="10" customWidth="1"/>
    <col min="14347" max="14347" width="21.42578125" customWidth="1"/>
    <col min="14350" max="14350" width="8.28515625" customWidth="1"/>
    <col min="14351" max="14351" width="7.5703125" customWidth="1"/>
    <col min="14593" max="14593" width="5.7109375" customWidth="1"/>
    <col min="14594" max="14594" width="22.85546875" customWidth="1"/>
    <col min="14595" max="14595" width="25.85546875" customWidth="1"/>
    <col min="14596" max="14596" width="12.42578125" customWidth="1"/>
    <col min="14597" max="14597" width="11.5703125" customWidth="1"/>
    <col min="14598" max="14598" width="13.42578125" customWidth="1"/>
    <col min="14599" max="14599" width="7.85546875" customWidth="1"/>
    <col min="14600" max="14600" width="8.28515625" customWidth="1"/>
    <col min="14601" max="14601" width="7.7109375" customWidth="1"/>
    <col min="14602" max="14602" width="10" customWidth="1"/>
    <col min="14603" max="14603" width="21.42578125" customWidth="1"/>
    <col min="14606" max="14606" width="8.28515625" customWidth="1"/>
    <col min="14607" max="14607" width="7.5703125" customWidth="1"/>
    <col min="14849" max="14849" width="5.7109375" customWidth="1"/>
    <col min="14850" max="14850" width="22.85546875" customWidth="1"/>
    <col min="14851" max="14851" width="25.85546875" customWidth="1"/>
    <col min="14852" max="14852" width="12.42578125" customWidth="1"/>
    <col min="14853" max="14853" width="11.5703125" customWidth="1"/>
    <col min="14854" max="14854" width="13.42578125" customWidth="1"/>
    <col min="14855" max="14855" width="7.85546875" customWidth="1"/>
    <col min="14856" max="14856" width="8.28515625" customWidth="1"/>
    <col min="14857" max="14857" width="7.7109375" customWidth="1"/>
    <col min="14858" max="14858" width="10" customWidth="1"/>
    <col min="14859" max="14859" width="21.42578125" customWidth="1"/>
    <col min="14862" max="14862" width="8.28515625" customWidth="1"/>
    <col min="14863" max="14863" width="7.5703125" customWidth="1"/>
    <col min="15105" max="15105" width="5.7109375" customWidth="1"/>
    <col min="15106" max="15106" width="22.85546875" customWidth="1"/>
    <col min="15107" max="15107" width="25.85546875" customWidth="1"/>
    <col min="15108" max="15108" width="12.42578125" customWidth="1"/>
    <col min="15109" max="15109" width="11.5703125" customWidth="1"/>
    <col min="15110" max="15110" width="13.42578125" customWidth="1"/>
    <col min="15111" max="15111" width="7.85546875" customWidth="1"/>
    <col min="15112" max="15112" width="8.28515625" customWidth="1"/>
    <col min="15113" max="15113" width="7.7109375" customWidth="1"/>
    <col min="15114" max="15114" width="10" customWidth="1"/>
    <col min="15115" max="15115" width="21.42578125" customWidth="1"/>
    <col min="15118" max="15118" width="8.28515625" customWidth="1"/>
    <col min="15119" max="15119" width="7.5703125" customWidth="1"/>
    <col min="15361" max="15361" width="5.7109375" customWidth="1"/>
    <col min="15362" max="15362" width="22.85546875" customWidth="1"/>
    <col min="15363" max="15363" width="25.85546875" customWidth="1"/>
    <col min="15364" max="15364" width="12.42578125" customWidth="1"/>
    <col min="15365" max="15365" width="11.5703125" customWidth="1"/>
    <col min="15366" max="15366" width="13.42578125" customWidth="1"/>
    <col min="15367" max="15367" width="7.85546875" customWidth="1"/>
    <col min="15368" max="15368" width="8.28515625" customWidth="1"/>
    <col min="15369" max="15369" width="7.7109375" customWidth="1"/>
    <col min="15370" max="15370" width="10" customWidth="1"/>
    <col min="15371" max="15371" width="21.42578125" customWidth="1"/>
    <col min="15374" max="15374" width="8.28515625" customWidth="1"/>
    <col min="15375" max="15375" width="7.5703125" customWidth="1"/>
    <col min="15617" max="15617" width="5.7109375" customWidth="1"/>
    <col min="15618" max="15618" width="22.85546875" customWidth="1"/>
    <col min="15619" max="15619" width="25.85546875" customWidth="1"/>
    <col min="15620" max="15620" width="12.42578125" customWidth="1"/>
    <col min="15621" max="15621" width="11.5703125" customWidth="1"/>
    <col min="15622" max="15622" width="13.42578125" customWidth="1"/>
    <col min="15623" max="15623" width="7.85546875" customWidth="1"/>
    <col min="15624" max="15624" width="8.28515625" customWidth="1"/>
    <col min="15625" max="15625" width="7.7109375" customWidth="1"/>
    <col min="15626" max="15626" width="10" customWidth="1"/>
    <col min="15627" max="15627" width="21.42578125" customWidth="1"/>
    <col min="15630" max="15630" width="8.28515625" customWidth="1"/>
    <col min="15631" max="15631" width="7.5703125" customWidth="1"/>
    <col min="15873" max="15873" width="5.7109375" customWidth="1"/>
    <col min="15874" max="15874" width="22.85546875" customWidth="1"/>
    <col min="15875" max="15875" width="25.85546875" customWidth="1"/>
    <col min="15876" max="15876" width="12.42578125" customWidth="1"/>
    <col min="15877" max="15877" width="11.5703125" customWidth="1"/>
    <col min="15878" max="15878" width="13.42578125" customWidth="1"/>
    <col min="15879" max="15879" width="7.85546875" customWidth="1"/>
    <col min="15880" max="15880" width="8.28515625" customWidth="1"/>
    <col min="15881" max="15881" width="7.7109375" customWidth="1"/>
    <col min="15882" max="15882" width="10" customWidth="1"/>
    <col min="15883" max="15883" width="21.42578125" customWidth="1"/>
    <col min="15886" max="15886" width="8.28515625" customWidth="1"/>
    <col min="15887" max="15887" width="7.5703125" customWidth="1"/>
    <col min="16129" max="16129" width="5.7109375" customWidth="1"/>
    <col min="16130" max="16130" width="22.85546875" customWidth="1"/>
    <col min="16131" max="16131" width="25.85546875" customWidth="1"/>
    <col min="16132" max="16132" width="12.42578125" customWidth="1"/>
    <col min="16133" max="16133" width="11.5703125" customWidth="1"/>
    <col min="16134" max="16134" width="13.42578125" customWidth="1"/>
    <col min="16135" max="16135" width="7.85546875" customWidth="1"/>
    <col min="16136" max="16136" width="8.28515625" customWidth="1"/>
    <col min="16137" max="16137" width="7.7109375" customWidth="1"/>
    <col min="16138" max="16138" width="10" customWidth="1"/>
    <col min="16139" max="16139" width="21.42578125" customWidth="1"/>
    <col min="16142" max="16142" width="8.28515625" customWidth="1"/>
    <col min="16143" max="16143" width="7.5703125" customWidth="1"/>
  </cols>
  <sheetData>
    <row r="1" spans="1:91" ht="17.25" x14ac:dyDescent="0.25">
      <c r="A1" s="1" t="s">
        <v>0</v>
      </c>
      <c r="B1" s="1"/>
      <c r="C1" s="1"/>
      <c r="D1" s="1"/>
      <c r="E1" s="1"/>
      <c r="F1" s="1"/>
      <c r="G1" s="1"/>
      <c r="H1" s="1"/>
      <c r="I1" s="1"/>
      <c r="J1" s="1"/>
    </row>
    <row r="2" spans="1:91" ht="15.75" x14ac:dyDescent="0.25">
      <c r="A2" s="3" t="s">
        <v>1</v>
      </c>
      <c r="B2" s="3"/>
      <c r="C2" s="3"/>
      <c r="D2" s="3"/>
      <c r="E2" s="3"/>
      <c r="F2" s="3"/>
      <c r="G2" s="3"/>
      <c r="H2" s="3"/>
      <c r="I2" s="3"/>
      <c r="J2" s="3"/>
    </row>
    <row r="3" spans="1:91" ht="16.5" thickBot="1" x14ac:dyDescent="0.3">
      <c r="A3" s="3" t="s">
        <v>2</v>
      </c>
      <c r="B3" s="3"/>
      <c r="C3" s="3"/>
      <c r="D3" s="3"/>
      <c r="E3" s="3"/>
      <c r="F3" s="3"/>
      <c r="G3" s="3"/>
      <c r="H3" s="3"/>
      <c r="I3" s="3"/>
      <c r="J3" s="3"/>
    </row>
    <row r="4" spans="1:91" s="12" customFormat="1" ht="142.5" thickBot="1" x14ac:dyDescent="0.25">
      <c r="A4" s="4" t="s">
        <v>3</v>
      </c>
      <c r="B4" s="5" t="s">
        <v>4</v>
      </c>
      <c r="C4" s="6" t="s">
        <v>5</v>
      </c>
      <c r="D4" s="7" t="s">
        <v>6</v>
      </c>
      <c r="E4" s="8" t="s">
        <v>7</v>
      </c>
      <c r="F4" s="9" t="s">
        <v>8</v>
      </c>
      <c r="G4" s="8" t="s">
        <v>9</v>
      </c>
      <c r="H4" s="10" t="s">
        <v>10</v>
      </c>
      <c r="I4" s="10" t="s">
        <v>11</v>
      </c>
      <c r="J4" s="11" t="s">
        <v>12</v>
      </c>
      <c r="K4" s="11" t="s">
        <v>13</v>
      </c>
    </row>
    <row r="5" spans="1:91" s="21" customFormat="1" ht="15.75" x14ac:dyDescent="0.25">
      <c r="A5" s="13">
        <v>1</v>
      </c>
      <c r="B5" s="14" t="s">
        <v>14</v>
      </c>
      <c r="C5" s="15" t="s">
        <v>15</v>
      </c>
      <c r="D5" s="16">
        <v>360</v>
      </c>
      <c r="E5" s="16">
        <v>0</v>
      </c>
      <c r="F5" s="17">
        <f>'[1]Gün Sayısı'!F6</f>
        <v>360</v>
      </c>
      <c r="G5" s="18">
        <f>[2]Bordro!I8</f>
        <v>1</v>
      </c>
      <c r="H5" s="19">
        <f>[2]Bordro!H8</f>
        <v>1</v>
      </c>
      <c r="I5" s="19">
        <f>[2]Bordro!F8</f>
        <v>1</v>
      </c>
      <c r="J5" s="19">
        <f>[2]Bordro!I8</f>
        <v>1</v>
      </c>
      <c r="K5" s="20">
        <f>F5*G5*H5*I5*J5</f>
        <v>360</v>
      </c>
    </row>
    <row r="6" spans="1:91" s="31" customFormat="1" ht="15.75" x14ac:dyDescent="0.25">
      <c r="A6" s="22">
        <v>2</v>
      </c>
      <c r="B6" s="23" t="s">
        <v>16</v>
      </c>
      <c r="C6" s="24" t="s">
        <v>17</v>
      </c>
      <c r="D6" s="25">
        <v>360</v>
      </c>
      <c r="E6" s="26">
        <v>2</v>
      </c>
      <c r="F6" s="27">
        <f>'[1]Gün Sayısı'!F7</f>
        <v>358</v>
      </c>
      <c r="G6" s="28">
        <f>[2]Bordro!I9</f>
        <v>1</v>
      </c>
      <c r="H6" s="29">
        <v>1</v>
      </c>
      <c r="I6" s="29">
        <v>0.99</v>
      </c>
      <c r="J6" s="29">
        <v>1</v>
      </c>
      <c r="K6" s="30">
        <f t="shared" ref="K6:K13" si="0">F6*G6*H6*I6*J6</f>
        <v>354.42</v>
      </c>
    </row>
    <row r="7" spans="1:91" ht="15.75" x14ac:dyDescent="0.25">
      <c r="A7" s="32">
        <v>3</v>
      </c>
      <c r="B7" s="23" t="s">
        <v>18</v>
      </c>
      <c r="C7" s="33" t="s">
        <v>19</v>
      </c>
      <c r="D7" s="25">
        <v>360</v>
      </c>
      <c r="E7" s="26">
        <v>0</v>
      </c>
      <c r="F7" s="27">
        <f>'[1]Gün Sayısı'!F8</f>
        <v>360</v>
      </c>
      <c r="G7" s="28">
        <v>1</v>
      </c>
      <c r="H7" s="28">
        <v>1</v>
      </c>
      <c r="I7" s="28">
        <v>0.99</v>
      </c>
      <c r="J7" s="28">
        <f>[2]Bordro!I9</f>
        <v>1</v>
      </c>
      <c r="K7" s="30">
        <f t="shared" si="0"/>
        <v>356.4</v>
      </c>
    </row>
    <row r="8" spans="1:91" s="31" customFormat="1" ht="15.75" x14ac:dyDescent="0.25">
      <c r="A8" s="22">
        <v>4</v>
      </c>
      <c r="B8" s="23" t="s">
        <v>20</v>
      </c>
      <c r="C8" s="33" t="s">
        <v>19</v>
      </c>
      <c r="D8" s="25">
        <v>360</v>
      </c>
      <c r="E8" s="26">
        <v>16</v>
      </c>
      <c r="F8" s="27">
        <f>'[1]Gün Sayısı'!F9</f>
        <v>344</v>
      </c>
      <c r="G8" s="28">
        <v>0.95</v>
      </c>
      <c r="H8" s="28">
        <v>1</v>
      </c>
      <c r="I8" s="28">
        <v>0.97</v>
      </c>
      <c r="J8" s="28">
        <f>[2]Bordro!I10</f>
        <v>0.95</v>
      </c>
      <c r="K8" s="30">
        <f t="shared" si="0"/>
        <v>301.14619999999996</v>
      </c>
    </row>
    <row r="9" spans="1:91" s="21" customFormat="1" ht="15.75" x14ac:dyDescent="0.25">
      <c r="A9" s="32">
        <v>5</v>
      </c>
      <c r="B9" s="23" t="s">
        <v>21</v>
      </c>
      <c r="C9" s="33" t="s">
        <v>19</v>
      </c>
      <c r="D9" s="25">
        <v>360</v>
      </c>
      <c r="E9" s="26">
        <v>15</v>
      </c>
      <c r="F9" s="27">
        <f>'[1]Gün Sayısı'!F10</f>
        <v>345</v>
      </c>
      <c r="G9" s="28">
        <v>0.95</v>
      </c>
      <c r="H9" s="28">
        <v>1</v>
      </c>
      <c r="I9" s="28">
        <v>0.97</v>
      </c>
      <c r="J9" s="28">
        <f>[2]Bordro!I11</f>
        <v>0.95</v>
      </c>
      <c r="K9" s="30">
        <f t="shared" si="0"/>
        <v>302.02162500000003</v>
      </c>
    </row>
    <row r="10" spans="1:91" s="31" customFormat="1" ht="15.75" x14ac:dyDescent="0.25">
      <c r="A10" s="22">
        <v>6</v>
      </c>
      <c r="B10" s="23" t="s">
        <v>22</v>
      </c>
      <c r="C10" s="33" t="s">
        <v>19</v>
      </c>
      <c r="D10" s="25">
        <v>360</v>
      </c>
      <c r="E10" s="26">
        <v>30</v>
      </c>
      <c r="F10" s="27">
        <f>'[1]Gün Sayısı'!F11</f>
        <v>330</v>
      </c>
      <c r="G10" s="28">
        <v>0.95</v>
      </c>
      <c r="H10" s="28">
        <v>1</v>
      </c>
      <c r="I10" s="28">
        <v>0.97</v>
      </c>
      <c r="J10" s="28">
        <f>[2]Bordro!I12</f>
        <v>0.95</v>
      </c>
      <c r="K10" s="30">
        <f t="shared" si="0"/>
        <v>288.89024999999998</v>
      </c>
    </row>
    <row r="11" spans="1:91" s="21" customFormat="1" ht="15.75" x14ac:dyDescent="0.25">
      <c r="A11" s="32">
        <v>7</v>
      </c>
      <c r="B11" s="23" t="s">
        <v>23</v>
      </c>
      <c r="C11" s="33" t="s">
        <v>19</v>
      </c>
      <c r="D11" s="25">
        <v>360</v>
      </c>
      <c r="E11" s="26">
        <v>0</v>
      </c>
      <c r="F11" s="27">
        <f>'[1]Gün Sayısı'!F12</f>
        <v>360</v>
      </c>
      <c r="G11" s="28">
        <v>0.95</v>
      </c>
      <c r="H11" s="28">
        <v>1</v>
      </c>
      <c r="I11" s="28">
        <v>0.97</v>
      </c>
      <c r="J11" s="28">
        <f>[2]Bordro!I13</f>
        <v>0.95</v>
      </c>
      <c r="K11" s="30">
        <f t="shared" si="0"/>
        <v>315.15300000000002</v>
      </c>
    </row>
    <row r="12" spans="1:91" s="31" customFormat="1" ht="15.75" x14ac:dyDescent="0.25">
      <c r="A12" s="22">
        <v>8</v>
      </c>
      <c r="B12" s="23" t="s">
        <v>24</v>
      </c>
      <c r="C12" s="33" t="s">
        <v>19</v>
      </c>
      <c r="D12" s="25">
        <v>360</v>
      </c>
      <c r="E12" s="26">
        <v>16</v>
      </c>
      <c r="F12" s="27">
        <f>'[1]Gün Sayısı'!F13</f>
        <v>344</v>
      </c>
      <c r="G12" s="28">
        <v>0.95</v>
      </c>
      <c r="H12" s="28">
        <v>1</v>
      </c>
      <c r="I12" s="28">
        <v>0.97</v>
      </c>
      <c r="J12" s="28">
        <f>[2]Bordro!I14</f>
        <v>0.95</v>
      </c>
      <c r="K12" s="30">
        <f t="shared" si="0"/>
        <v>301.14619999999996</v>
      </c>
    </row>
    <row r="13" spans="1:91" s="21" customFormat="1" ht="15.75" x14ac:dyDescent="0.25">
      <c r="A13" s="32">
        <v>9</v>
      </c>
      <c r="B13" s="23" t="s">
        <v>25</v>
      </c>
      <c r="C13" s="33" t="s">
        <v>26</v>
      </c>
      <c r="D13" s="25">
        <v>360</v>
      </c>
      <c r="E13" s="26">
        <v>0</v>
      </c>
      <c r="F13" s="27">
        <f>'[1]Gün Sayısı'!F14</f>
        <v>360</v>
      </c>
      <c r="G13" s="28">
        <v>1</v>
      </c>
      <c r="H13" s="28">
        <v>0.9</v>
      </c>
      <c r="I13" s="28">
        <v>0.97</v>
      </c>
      <c r="J13" s="28">
        <f>[2]Bordro!I15</f>
        <v>0.95</v>
      </c>
      <c r="K13" s="30">
        <f t="shared" si="0"/>
        <v>298.56599999999997</v>
      </c>
    </row>
    <row r="14" spans="1:91" s="31" customFormat="1" ht="15.75" x14ac:dyDescent="0.25">
      <c r="A14" s="22">
        <v>10</v>
      </c>
      <c r="B14" s="23" t="s">
        <v>27</v>
      </c>
      <c r="C14" s="33" t="s">
        <v>28</v>
      </c>
      <c r="D14" s="25">
        <v>239</v>
      </c>
      <c r="E14" s="26">
        <v>0</v>
      </c>
      <c r="F14" s="27">
        <f>'[1]Gün Sayısı'!F15</f>
        <v>239</v>
      </c>
      <c r="G14" s="28">
        <v>0.95</v>
      </c>
      <c r="H14" s="28">
        <v>0.9</v>
      </c>
      <c r="I14" s="28">
        <v>0.96</v>
      </c>
      <c r="J14" s="28">
        <v>0.9</v>
      </c>
      <c r="K14" s="30">
        <f>F14*G14*H14*I14*J14</f>
        <v>176.55408</v>
      </c>
    </row>
    <row r="15" spans="1:91" s="38" customFormat="1" ht="15.75" x14ac:dyDescent="0.25">
      <c r="A15" s="32">
        <v>11</v>
      </c>
      <c r="B15" s="34" t="s">
        <v>29</v>
      </c>
      <c r="C15" s="33" t="s">
        <v>30</v>
      </c>
      <c r="D15" s="25">
        <v>360</v>
      </c>
      <c r="E15" s="26">
        <v>28</v>
      </c>
      <c r="F15" s="27">
        <f>'[1]Gün Sayısı'!F16</f>
        <v>332</v>
      </c>
      <c r="G15" s="28">
        <v>0.9</v>
      </c>
      <c r="H15" s="28">
        <v>0.9</v>
      </c>
      <c r="I15" s="28">
        <v>0.95</v>
      </c>
      <c r="J15" s="28">
        <v>0.85</v>
      </c>
      <c r="K15" s="30">
        <f>F15*G15*H15*I15*J15</f>
        <v>217.15289999999999</v>
      </c>
      <c r="L15" s="35"/>
      <c r="M15" s="35"/>
      <c r="N15" s="35"/>
      <c r="O15" s="35"/>
      <c r="P15" s="35"/>
      <c r="Q15" s="35"/>
      <c r="R15" s="35"/>
      <c r="S15" s="35"/>
      <c r="T15" s="35"/>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row>
    <row r="16" spans="1:91" s="42" customFormat="1" ht="15.75" x14ac:dyDescent="0.25">
      <c r="A16" s="22">
        <v>12</v>
      </c>
      <c r="B16" s="34" t="s">
        <v>31</v>
      </c>
      <c r="C16" s="33" t="s">
        <v>30</v>
      </c>
      <c r="D16" s="25">
        <v>265</v>
      </c>
      <c r="E16" s="26">
        <v>5</v>
      </c>
      <c r="F16" s="27">
        <f>'[1]Gün Sayısı'!F17</f>
        <v>260</v>
      </c>
      <c r="G16" s="28">
        <v>0.9</v>
      </c>
      <c r="H16" s="28">
        <v>0.9</v>
      </c>
      <c r="I16" s="28">
        <v>0.95</v>
      </c>
      <c r="J16" s="28">
        <v>0.85</v>
      </c>
      <c r="K16" s="30">
        <f>F16*G16*H16*I16*J16</f>
        <v>170.05949999999999</v>
      </c>
      <c r="L16" s="39"/>
      <c r="M16" s="39"/>
      <c r="N16" s="39"/>
      <c r="O16" s="39"/>
      <c r="P16" s="39"/>
      <c r="Q16" s="39"/>
      <c r="R16" s="39"/>
      <c r="S16" s="39"/>
      <c r="T16" s="39"/>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row>
    <row r="17" spans="1:91" s="38" customFormat="1" ht="16.5" thickBot="1" x14ac:dyDescent="0.3">
      <c r="A17" s="32">
        <v>13</v>
      </c>
      <c r="B17" s="43" t="s">
        <v>32</v>
      </c>
      <c r="C17" s="44" t="s">
        <v>33</v>
      </c>
      <c r="D17" s="45">
        <v>244</v>
      </c>
      <c r="E17" s="26">
        <v>10</v>
      </c>
      <c r="F17" s="46">
        <f>'[1]Gün Sayısı'!F18</f>
        <v>234</v>
      </c>
      <c r="G17" s="47">
        <v>0.9</v>
      </c>
      <c r="H17" s="47">
        <v>0.9</v>
      </c>
      <c r="I17" s="47">
        <v>0.95</v>
      </c>
      <c r="J17" s="47">
        <f>[2]Bordro!I20</f>
        <v>0.85</v>
      </c>
      <c r="K17" s="48">
        <f>F17*G17*H17*I17*J17</f>
        <v>153.05354999999997</v>
      </c>
      <c r="L17" s="35"/>
      <c r="M17" s="35"/>
      <c r="N17" s="35"/>
      <c r="O17" s="35"/>
      <c r="P17" s="35"/>
      <c r="Q17" s="35"/>
      <c r="R17" s="35"/>
      <c r="S17" s="35"/>
      <c r="T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row>
    <row r="18" spans="1:91" ht="16.5" thickBot="1" x14ac:dyDescent="0.3">
      <c r="A18" s="49"/>
      <c r="B18" s="50" t="str">
        <f>'[3]Puan Cetveli'!B31</f>
        <v>TOPLAM</v>
      </c>
      <c r="C18" s="51"/>
      <c r="D18" s="52"/>
      <c r="E18" s="53"/>
      <c r="F18" s="54">
        <f>SUM(F5:F17)</f>
        <v>4226</v>
      </c>
      <c r="G18" s="55"/>
      <c r="H18" s="52"/>
      <c r="I18" s="56"/>
      <c r="J18" s="52"/>
      <c r="K18" s="57">
        <f>SUM(K5:K17)</f>
        <v>3594.5633049999997</v>
      </c>
    </row>
    <row r="19" spans="1:91" s="60" customFormat="1" x14ac:dyDescent="0.25">
      <c r="A19" s="58" t="s">
        <v>34</v>
      </c>
      <c r="B19" s="58"/>
      <c r="C19" s="58"/>
      <c r="D19" s="58"/>
      <c r="E19" s="58"/>
      <c r="F19" s="58"/>
      <c r="G19" s="58"/>
      <c r="H19" s="58"/>
      <c r="I19" s="58"/>
      <c r="J19" s="58"/>
      <c r="K19" s="58"/>
      <c r="L19" s="59"/>
      <c r="M19" s="59"/>
      <c r="N19" s="59"/>
      <c r="O19" s="59"/>
      <c r="P19" s="59"/>
      <c r="Q19" s="59"/>
      <c r="R19" s="59"/>
      <c r="S19" s="59"/>
    </row>
    <row r="20" spans="1:91" s="60" customFormat="1" x14ac:dyDescent="0.25">
      <c r="A20" s="61"/>
      <c r="B20" s="61"/>
      <c r="C20" s="61"/>
      <c r="D20" s="61"/>
      <c r="E20" s="61"/>
      <c r="F20" s="61"/>
      <c r="G20" s="61"/>
      <c r="H20" s="61"/>
      <c r="I20" s="61"/>
      <c r="J20" s="61"/>
      <c r="K20" s="61"/>
      <c r="L20" s="2"/>
      <c r="M20" s="2"/>
    </row>
    <row r="21" spans="1:91" s="60" customFormat="1" x14ac:dyDescent="0.25">
      <c r="A21" s="61"/>
      <c r="B21" s="61"/>
      <c r="C21" s="61"/>
      <c r="D21" s="61"/>
      <c r="E21" s="61"/>
      <c r="F21" s="61"/>
      <c r="G21" s="61"/>
      <c r="H21" s="61"/>
      <c r="I21" s="61"/>
      <c r="J21" s="61"/>
      <c r="K21" s="61"/>
      <c r="L21" s="2"/>
      <c r="M21" s="2"/>
    </row>
    <row r="22" spans="1:91" s="60" customFormat="1" x14ac:dyDescent="0.25">
      <c r="A22" s="62"/>
      <c r="B22" s="62"/>
      <c r="C22" s="62"/>
      <c r="D22" s="62"/>
      <c r="E22" s="62"/>
      <c r="F22" s="63"/>
      <c r="G22" s="62"/>
      <c r="H22" s="62"/>
      <c r="I22" s="62"/>
      <c r="J22" s="62"/>
      <c r="K22" s="62"/>
      <c r="L22" s="2"/>
      <c r="M22" s="2"/>
    </row>
    <row r="23" spans="1:91" s="60" customFormat="1" x14ac:dyDescent="0.25">
      <c r="A23" s="62"/>
      <c r="B23" s="62"/>
      <c r="C23" s="62"/>
      <c r="D23" s="62"/>
      <c r="E23" s="62"/>
      <c r="F23" s="63"/>
      <c r="G23" s="62"/>
      <c r="H23" s="62"/>
      <c r="I23" s="62"/>
      <c r="J23" s="62"/>
      <c r="K23" s="62"/>
      <c r="L23" s="2"/>
      <c r="M23" s="2"/>
    </row>
    <row r="24" spans="1:91" ht="15.75" x14ac:dyDescent="0.25">
      <c r="B24" s="65" t="s">
        <v>35</v>
      </c>
      <c r="C24" s="66" t="s">
        <v>36</v>
      </c>
      <c r="D24" s="3" t="s">
        <v>37</v>
      </c>
      <c r="E24" s="3"/>
      <c r="F24" s="67"/>
      <c r="G24" s="68"/>
      <c r="H24" s="3" t="s">
        <v>38</v>
      </c>
      <c r="I24" s="3"/>
      <c r="J24" s="69"/>
      <c r="K24" s="66" t="s">
        <v>36</v>
      </c>
      <c r="L24" s="68"/>
      <c r="M24" s="70"/>
    </row>
    <row r="25" spans="1:91" ht="15.75" x14ac:dyDescent="0.25">
      <c r="B25" s="65" t="s">
        <v>14</v>
      </c>
      <c r="C25" s="65" t="s">
        <v>18</v>
      </c>
      <c r="D25" s="71" t="s">
        <v>39</v>
      </c>
      <c r="E25" s="71"/>
      <c r="F25" s="71"/>
      <c r="G25" s="72"/>
      <c r="H25" s="73" t="s">
        <v>40</v>
      </c>
      <c r="I25" s="73"/>
      <c r="J25" s="73"/>
      <c r="K25" s="73" t="s">
        <v>25</v>
      </c>
      <c r="L25" s="73"/>
      <c r="M25" s="2"/>
    </row>
    <row r="26" spans="1:91" ht="15.75" x14ac:dyDescent="0.25">
      <c r="B26" s="65" t="s">
        <v>41</v>
      </c>
      <c r="C26" s="74" t="s">
        <v>42</v>
      </c>
      <c r="D26" s="71" t="s">
        <v>43</v>
      </c>
      <c r="E26" s="71"/>
      <c r="F26" s="71"/>
      <c r="G26" s="72"/>
      <c r="H26" s="73" t="s">
        <v>44</v>
      </c>
      <c r="I26" s="73"/>
      <c r="J26" s="73"/>
      <c r="K26" s="73" t="s">
        <v>45</v>
      </c>
      <c r="L26" s="73"/>
    </row>
    <row r="27" spans="1:91" ht="15.75" x14ac:dyDescent="0.25">
      <c r="B27" s="69"/>
      <c r="C27" s="75"/>
      <c r="D27" s="69"/>
      <c r="E27" s="69"/>
      <c r="F27" s="76"/>
      <c r="G27" s="75"/>
      <c r="H27" s="75"/>
      <c r="I27" s="75"/>
      <c r="J27" s="75"/>
      <c r="K27" s="77"/>
    </row>
    <row r="28" spans="1:91" x14ac:dyDescent="0.25">
      <c r="C28" s="78"/>
      <c r="D28" s="78"/>
      <c r="E28" s="78"/>
      <c r="F28" s="78"/>
      <c r="H28" s="79"/>
      <c r="I28" s="79"/>
    </row>
    <row r="29" spans="1:91" x14ac:dyDescent="0.25">
      <c r="C29" s="80"/>
      <c r="D29" s="80"/>
      <c r="E29" s="80"/>
      <c r="F29" s="80"/>
      <c r="H29" s="80"/>
      <c r="I29" s="80"/>
    </row>
    <row r="30" spans="1:91" x14ac:dyDescent="0.25">
      <c r="C30" s="80"/>
      <c r="D30" s="80"/>
      <c r="E30" s="80"/>
      <c r="F30" s="80"/>
      <c r="K30" s="81"/>
    </row>
    <row r="31" spans="1:91" x14ac:dyDescent="0.25">
      <c r="C31" s="80"/>
      <c r="D31" s="80"/>
      <c r="E31" s="80"/>
      <c r="F31" s="80"/>
      <c r="K31" s="80"/>
      <c r="L31" s="80"/>
    </row>
    <row r="32" spans="1:91" x14ac:dyDescent="0.25">
      <c r="D32" s="2"/>
      <c r="K32" s="80"/>
      <c r="L32" s="80"/>
    </row>
    <row r="33" spans="4:12" x14ac:dyDescent="0.25">
      <c r="D33" s="2"/>
      <c r="K33" s="80"/>
      <c r="L33" s="80"/>
    </row>
    <row r="38" spans="4:12" x14ac:dyDescent="0.25">
      <c r="K38" s="80"/>
      <c r="L38" s="80"/>
    </row>
    <row r="39" spans="4:12" x14ac:dyDescent="0.25">
      <c r="K39" s="80"/>
      <c r="L39" s="80"/>
    </row>
    <row r="40" spans="4:12" x14ac:dyDescent="0.25">
      <c r="K40" s="80"/>
      <c r="L40" s="80"/>
    </row>
  </sheetData>
  <mergeCells count="20">
    <mergeCell ref="K39:L39"/>
    <mergeCell ref="K40:L40"/>
    <mergeCell ref="C30:F30"/>
    <mergeCell ref="C31:F31"/>
    <mergeCell ref="K31:L31"/>
    <mergeCell ref="K32:L32"/>
    <mergeCell ref="K33:L33"/>
    <mergeCell ref="K38:L38"/>
    <mergeCell ref="D25:F25"/>
    <mergeCell ref="D26:F26"/>
    <mergeCell ref="C28:F28"/>
    <mergeCell ref="H28:I28"/>
    <mergeCell ref="C29:F29"/>
    <mergeCell ref="H29:I29"/>
    <mergeCell ref="A1:J1"/>
    <mergeCell ref="A2:J2"/>
    <mergeCell ref="A3:J3"/>
    <mergeCell ref="A19:K21"/>
    <mergeCell ref="D24:E24"/>
    <mergeCell ref="H24:I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7F9E0990E643A5418E06A3C5E4BF4A56" ma:contentTypeVersion="1" ma:contentTypeDescription="Yeni belge oluşturun." ma:contentTypeScope="" ma:versionID="feda36a489ea4b50ad31995420e9d083">
  <xsd:schema xmlns:xsd="http://www.w3.org/2001/XMLSchema" xmlns:xs="http://www.w3.org/2001/XMLSchema" xmlns:p="http://schemas.microsoft.com/office/2006/metadata/properties" xmlns:ns1="http://schemas.microsoft.com/sharepoint/v3" xmlns:ns2="21553d7e-0bf2-478a-afff-e930b33da212" targetNamespace="http://schemas.microsoft.com/office/2006/metadata/properties" ma:root="true" ma:fieldsID="ea90aa7df42461117523f11a32212354" ns1:_="" ns2:_="">
    <xsd:import namespace="http://schemas.microsoft.com/sharepoint/v3"/>
    <xsd:import namespace="21553d7e-0bf2-478a-afff-e930b33da212"/>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553d7e-0bf2-478a-afff-e930b33da212"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21553d7e-0bf2-478a-afff-e930b33da212">2026-03-03T06:43:30+00:00</YayinBitisTarihi>
  </documentManagement>
</p:properties>
</file>

<file path=customXml/itemProps1.xml><?xml version="1.0" encoding="utf-8"?>
<ds:datastoreItem xmlns:ds="http://schemas.openxmlformats.org/officeDocument/2006/customXml" ds:itemID="{9A37D580-9C5D-4E29-A613-A2007AFE92A4}"/>
</file>

<file path=customXml/itemProps2.xml><?xml version="1.0" encoding="utf-8"?>
<ds:datastoreItem xmlns:ds="http://schemas.openxmlformats.org/officeDocument/2006/customXml" ds:itemID="{200E5C30-D4F6-421F-8D5A-16B12D6D41B0}"/>
</file>

<file path=customXml/itemProps3.xml><?xml version="1.0" encoding="utf-8"?>
<ds:datastoreItem xmlns:ds="http://schemas.openxmlformats.org/officeDocument/2006/customXml" ds:itemID="{429AEDFA-1001-4368-87BB-6F820921AB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2025-03-03T06:40:44Z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0x0101007F9E0990E643A5418E06A3C5E4BF4A56</vt:lpwstr>
  </property>
</Properties>
</file>